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y.simonton\Box Sync\Desktop\"/>
    </mc:Choice>
  </mc:AlternateContent>
  <bookViews>
    <workbookView xWindow="0" yWindow="0" windowWidth="23040" windowHeight="8970" activeTab="1" xr2:uid="{2389422E-45F8-4E51-8458-3422A93F1C46}"/>
  </bookViews>
  <sheets>
    <sheet name="Template" sheetId="2" r:id="rId1"/>
    <sheet name="Simonton 2018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7" i="2" l="1"/>
  <c r="U27" i="2"/>
  <c r="S27" i="2"/>
  <c r="Y9" i="2"/>
  <c r="U9" i="2"/>
  <c r="N31" i="2"/>
  <c r="Y37" i="2"/>
  <c r="U37" i="2"/>
  <c r="S37" i="2"/>
  <c r="P29" i="2"/>
  <c r="P20" i="2"/>
  <c r="Y18" i="2"/>
  <c r="U18" i="2"/>
  <c r="S18" i="2"/>
  <c r="P11" i="2"/>
  <c r="S9" i="2"/>
  <c r="P6" i="2"/>
  <c r="Y39" i="2" l="1"/>
  <c r="U39" i="2"/>
  <c r="S39" i="2"/>
  <c r="P31" i="2"/>
  <c r="I39" i="2" s="1"/>
  <c r="S27" i="1"/>
  <c r="U27" i="1"/>
  <c r="Y27" i="1"/>
  <c r="P6" i="1"/>
  <c r="P11" i="1"/>
  <c r="P20" i="1"/>
  <c r="P29" i="1"/>
  <c r="Y37" i="1"/>
  <c r="U37" i="1"/>
  <c r="S37" i="1"/>
  <c r="Y9" i="1"/>
  <c r="S9" i="1"/>
  <c r="Y18" i="1"/>
  <c r="S18" i="1"/>
  <c r="U18" i="1"/>
  <c r="U9" i="1"/>
  <c r="U41" i="2" l="1"/>
  <c r="S39" i="1"/>
  <c r="Y39" i="1"/>
  <c r="U39" i="1"/>
  <c r="P31" i="1"/>
  <c r="I39" i="1" s="1"/>
  <c r="U41" i="1" l="1"/>
</calcChain>
</file>

<file path=xl/sharedStrings.xml><?xml version="1.0" encoding="utf-8"?>
<sst xmlns="http://schemas.openxmlformats.org/spreadsheetml/2006/main" count="257" uniqueCount="101">
  <si>
    <t>Simonton FY18 Deal Horizon</t>
  </si>
  <si>
    <t>Close</t>
  </si>
  <si>
    <t>Qty</t>
  </si>
  <si>
    <t>TOTAL</t>
  </si>
  <si>
    <t>Deal List</t>
  </si>
  <si>
    <t>QTR</t>
  </si>
  <si>
    <t>Actual</t>
  </si>
  <si>
    <t>Backfill Deals</t>
  </si>
  <si>
    <t>X-Large</t>
  </si>
  <si>
    <t>MasterBrand Cabinets</t>
  </si>
  <si>
    <t>WON</t>
  </si>
  <si>
    <t>Henkel</t>
  </si>
  <si>
    <t>Q3</t>
  </si>
  <si>
    <t>Bank of America</t>
  </si>
  <si>
    <t>Craftsman CGC</t>
  </si>
  <si>
    <t>Stanley ELA</t>
  </si>
  <si>
    <t>Q4</t>
  </si>
  <si>
    <t>Dorel ELA</t>
  </si>
  <si>
    <t>Large</t>
  </si>
  <si>
    <t>AutoZone</t>
  </si>
  <si>
    <t>Rogers Communications</t>
  </si>
  <si>
    <t>Unum</t>
  </si>
  <si>
    <t>Tempur Sealy</t>
  </si>
  <si>
    <t>Cycling Sports Group</t>
  </si>
  <si>
    <t>Smith &amp; Noble</t>
  </si>
  <si>
    <t>HSBC</t>
  </si>
  <si>
    <t>LALA CGC Platform</t>
  </si>
  <si>
    <t>National Bank of CA</t>
  </si>
  <si>
    <t>HP Curations</t>
  </si>
  <si>
    <t>Stanley Sampling</t>
  </si>
  <si>
    <t>DOrel Living</t>
  </si>
  <si>
    <t>Valvoline</t>
  </si>
  <si>
    <t>Medium</t>
  </si>
  <si>
    <t>Charles Schwab</t>
  </si>
  <si>
    <t>HP Sampling</t>
  </si>
  <si>
    <t>Crate &amp; Barrel Q&amp;A</t>
  </si>
  <si>
    <t>Cricket Wireless Q&amp;A</t>
  </si>
  <si>
    <t>Chobani</t>
  </si>
  <si>
    <t>20th Century Fox</t>
  </si>
  <si>
    <t>Joy Mangano</t>
  </si>
  <si>
    <t>AutoZone Store Reviews</t>
  </si>
  <si>
    <t>Seiko</t>
  </si>
  <si>
    <t>Textron Offroad - EZGo</t>
  </si>
  <si>
    <t>Mohawk Home</t>
  </si>
  <si>
    <t>Visionworks</t>
  </si>
  <si>
    <t>National Geographic</t>
  </si>
  <si>
    <t>Small</t>
  </si>
  <si>
    <t>Loctite Sampling</t>
  </si>
  <si>
    <t>AllData R&amp;R</t>
  </si>
  <si>
    <t>Marcus R&amp;R</t>
  </si>
  <si>
    <t>John Deere Curations</t>
  </si>
  <si>
    <t>LALA TryIT</t>
  </si>
  <si>
    <t>Henkel Adhesives</t>
  </si>
  <si>
    <t>Cooper Lighting</t>
  </si>
  <si>
    <t>Henkel BrandEdge</t>
  </si>
  <si>
    <t>Golf Pride BrandEdge</t>
  </si>
  <si>
    <t>Proj FY18 Avg Deal Size:</t>
  </si>
  <si>
    <t>Backfill Total</t>
  </si>
  <si>
    <t>Shortfall</t>
  </si>
  <si>
    <t>Projected</t>
  </si>
  <si>
    <t>v2-JAN-2018</t>
  </si>
  <si>
    <t>DirectTV</t>
  </si>
  <si>
    <t xml:space="preserve">Ballard Design </t>
  </si>
  <si>
    <t>XL Deal #1</t>
  </si>
  <si>
    <t>XL Deal #2</t>
  </si>
  <si>
    <t>XL Deal #3</t>
  </si>
  <si>
    <t>XL Deal #4</t>
  </si>
  <si>
    <t>XL Deal #5</t>
  </si>
  <si>
    <t>XL Deal #6</t>
  </si>
  <si>
    <t>Q</t>
  </si>
  <si>
    <t>Lg Deal #1</t>
  </si>
  <si>
    <t>Lg Deal #2</t>
  </si>
  <si>
    <t>Lg Deal #3</t>
  </si>
  <si>
    <t>Lg Deal #4</t>
  </si>
  <si>
    <t>Lg Deal #5</t>
  </si>
  <si>
    <t>Lg Deal #6</t>
  </si>
  <si>
    <t>Lg Deal #7</t>
  </si>
  <si>
    <t>Lg Deal #8</t>
  </si>
  <si>
    <t>Lg Deal #9</t>
  </si>
  <si>
    <t>Lg Deal #10</t>
  </si>
  <si>
    <t>Lg Deal #11</t>
  </si>
  <si>
    <t>Lg Deal #12</t>
  </si>
  <si>
    <t>Lg Deal #13</t>
  </si>
  <si>
    <t>Lg Deal #14</t>
  </si>
  <si>
    <t>Lg Deal #15</t>
  </si>
  <si>
    <t>Lg Deal #16</t>
  </si>
  <si>
    <t>FY 2018 Target Deal Sizes</t>
  </si>
  <si>
    <t>Target Deal Volume</t>
  </si>
  <si>
    <t>Deal Targets</t>
  </si>
  <si>
    <t>Backfill</t>
  </si>
  <si>
    <t>Instructions</t>
  </si>
  <si>
    <t>Step 1</t>
  </si>
  <si>
    <t>Step 2</t>
  </si>
  <si>
    <t>Review the deals you closed last year, as well as the deals other sales team closed last year as a bench mark and populate your X-Large, Large, Medium and Small deal sizes.</t>
  </si>
  <si>
    <t>Step 3</t>
  </si>
  <si>
    <t xml:space="preserve">Populate the 'Qty' column with your target deal volume for your X-Large, Large, Medium and Small deals.  Afterwards your "Projected Average Deal Size" and "Total Projected Attainment" will auto-populate.  </t>
  </si>
  <si>
    <t>Begin populating your Deal Targets for your X-Large, Large, Medium and Small deals, as well as the projected revenue and targeted quarter close for each.</t>
  </si>
  <si>
    <t>Step 4</t>
  </si>
  <si>
    <t xml:space="preserve">Continue to populate backfill deals and actual deals that close throughout the year.    </t>
  </si>
  <si>
    <t>The Goal</t>
  </si>
  <si>
    <t xml:space="preserve">The goal is simply to create accountability for yourself month-over-month to ensure you are spending time and maintaining focus in the right places.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</si>
</sst>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8" borderId="0" applyNumberFormat="0" applyBorder="0" applyAlignment="0" applyProtection="0"/>
    <xf numFmtId="0" fontId="8" fillId="9" borderId="0" applyNumberFormat="0" applyBorder="0" applyAlignment="0" applyProtection="0"/>
  </cellStyleXfs>
  <cellXfs count="7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6" fontId="5" fillId="3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6" fontId="5" fillId="0" borderId="0" xfId="0" applyNumberFormat="1" applyFont="1" applyBorder="1" applyAlignment="1">
      <alignment horizontal="right" wrapText="1"/>
    </xf>
    <xf numFmtId="0" fontId="2" fillId="4" borderId="0" xfId="0" applyFont="1" applyFill="1" applyBorder="1" applyAlignment="1">
      <alignment wrapText="1"/>
    </xf>
    <xf numFmtId="0" fontId="2" fillId="5" borderId="0" xfId="0" applyFont="1" applyFill="1" applyBorder="1" applyAlignment="1">
      <alignment wrapText="1"/>
    </xf>
    <xf numFmtId="6" fontId="5" fillId="5" borderId="0" xfId="0" applyNumberFormat="1" applyFont="1" applyFill="1" applyBorder="1" applyAlignment="1">
      <alignment horizontal="center" wrapText="1"/>
    </xf>
    <xf numFmtId="0" fontId="2" fillId="6" borderId="0" xfId="0" applyFont="1" applyFill="1" applyBorder="1" applyAlignment="1">
      <alignment wrapText="1"/>
    </xf>
    <xf numFmtId="6" fontId="5" fillId="6" borderId="0" xfId="0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wrapText="1"/>
    </xf>
    <xf numFmtId="6" fontId="5" fillId="7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6" fontId="6" fillId="0" borderId="0" xfId="0" applyNumberFormat="1" applyFont="1" applyBorder="1" applyAlignment="1">
      <alignment horizontal="right" wrapText="1"/>
    </xf>
    <xf numFmtId="0" fontId="0" fillId="0" borderId="0" xfId="0" applyBorder="1"/>
    <xf numFmtId="6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10" borderId="0" xfId="0" applyFont="1" applyFill="1" applyBorder="1" applyAlignment="1">
      <alignment wrapText="1"/>
    </xf>
    <xf numFmtId="6" fontId="2" fillId="10" borderId="0" xfId="0" applyNumberFormat="1" applyFont="1" applyFill="1" applyBorder="1" applyAlignment="1">
      <alignment horizontal="right" wrapText="1"/>
    </xf>
    <xf numFmtId="0" fontId="2" fillId="10" borderId="0" xfId="0" applyFont="1" applyFill="1" applyBorder="1" applyAlignment="1">
      <alignment horizontal="center" wrapText="1"/>
    </xf>
    <xf numFmtId="6" fontId="5" fillId="10" borderId="1" xfId="0" applyNumberFormat="1" applyFont="1" applyFill="1" applyBorder="1" applyAlignment="1">
      <alignment horizontal="right" wrapText="1"/>
    </xf>
    <xf numFmtId="0" fontId="2" fillId="12" borderId="0" xfId="0" applyFont="1" applyFill="1" applyBorder="1" applyAlignment="1">
      <alignment wrapText="1"/>
    </xf>
    <xf numFmtId="6" fontId="2" fillId="12" borderId="0" xfId="0" applyNumberFormat="1" applyFont="1" applyFill="1" applyBorder="1" applyAlignment="1">
      <alignment horizontal="right" wrapText="1"/>
    </xf>
    <xf numFmtId="0" fontId="2" fillId="12" borderId="0" xfId="0" applyFont="1" applyFill="1" applyBorder="1" applyAlignment="1">
      <alignment horizontal="center" wrapText="1"/>
    </xf>
    <xf numFmtId="6" fontId="5" fillId="12" borderId="1" xfId="0" applyNumberFormat="1" applyFont="1" applyFill="1" applyBorder="1" applyAlignment="1">
      <alignment horizontal="right" wrapText="1"/>
    </xf>
    <xf numFmtId="0" fontId="10" fillId="8" borderId="0" xfId="1" applyFont="1" applyBorder="1" applyAlignment="1">
      <alignment wrapText="1"/>
    </xf>
    <xf numFmtId="0" fontId="10" fillId="8" borderId="0" xfId="1" applyFont="1" applyBorder="1" applyAlignment="1">
      <alignment horizontal="center" wrapText="1"/>
    </xf>
    <xf numFmtId="6" fontId="10" fillId="8" borderId="0" xfId="1" applyNumberFormat="1" applyFont="1" applyBorder="1" applyAlignment="1">
      <alignment horizontal="right" wrapText="1"/>
    </xf>
    <xf numFmtId="6" fontId="10" fillId="8" borderId="1" xfId="1" applyNumberFormat="1" applyFont="1" applyBorder="1" applyAlignment="1">
      <alignment horizontal="right" wrapText="1"/>
    </xf>
    <xf numFmtId="0" fontId="10" fillId="9" borderId="0" xfId="2" applyFont="1" applyBorder="1" applyAlignment="1">
      <alignment wrapText="1"/>
    </xf>
    <xf numFmtId="6" fontId="10" fillId="9" borderId="0" xfId="2" applyNumberFormat="1" applyFont="1" applyBorder="1" applyAlignment="1">
      <alignment horizontal="right" wrapText="1"/>
    </xf>
    <xf numFmtId="0" fontId="10" fillId="9" borderId="0" xfId="2" applyFont="1" applyBorder="1" applyAlignment="1">
      <alignment horizontal="center" wrapText="1"/>
    </xf>
    <xf numFmtId="6" fontId="10" fillId="9" borderId="1" xfId="2" applyNumberFormat="1" applyFont="1" applyBorder="1" applyAlignment="1">
      <alignment horizontal="right" wrapText="1"/>
    </xf>
    <xf numFmtId="6" fontId="2" fillId="12" borderId="0" xfId="0" applyNumberFormat="1" applyFont="1" applyFill="1" applyBorder="1" applyAlignment="1">
      <alignment wrapText="1"/>
    </xf>
    <xf numFmtId="6" fontId="10" fillId="9" borderId="0" xfId="2" applyNumberFormat="1" applyFont="1" applyBorder="1" applyAlignment="1">
      <alignment wrapText="1"/>
    </xf>
    <xf numFmtId="0" fontId="5" fillId="11" borderId="4" xfId="0" applyFont="1" applyFill="1" applyBorder="1" applyAlignment="1">
      <alignment wrapText="1"/>
    </xf>
    <xf numFmtId="0" fontId="2" fillId="11" borderId="5" xfId="0" applyFont="1" applyFill="1" applyBorder="1" applyAlignment="1">
      <alignment wrapText="1"/>
    </xf>
    <xf numFmtId="0" fontId="5" fillId="11" borderId="3" xfId="0" applyFont="1" applyFill="1" applyBorder="1" applyAlignment="1">
      <alignment wrapText="1"/>
    </xf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12" fillId="13" borderId="8" xfId="0" applyFont="1" applyFill="1" applyBorder="1"/>
    <xf numFmtId="0" fontId="12" fillId="13" borderId="9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1" fillId="13" borderId="7" xfId="0" applyFont="1" applyFill="1" applyBorder="1" applyAlignment="1">
      <alignment vertical="center"/>
    </xf>
    <xf numFmtId="0" fontId="9" fillId="0" borderId="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8" fontId="5" fillId="3" borderId="0" xfId="0" applyNumberFormat="1" applyFont="1" applyFill="1" applyBorder="1" applyAlignment="1">
      <alignment horizontal="right" wrapText="1"/>
    </xf>
    <xf numFmtId="6" fontId="5" fillId="3" borderId="0" xfId="0" applyNumberFormat="1" applyFont="1" applyFill="1" applyBorder="1" applyAlignment="1">
      <alignment horizontal="right" wrapText="1"/>
    </xf>
    <xf numFmtId="0" fontId="5" fillId="11" borderId="4" xfId="0" applyFont="1" applyFill="1" applyBorder="1" applyAlignment="1">
      <alignment horizontal="left" wrapText="1"/>
    </xf>
    <xf numFmtId="0" fontId="5" fillId="11" borderId="6" xfId="0" applyFont="1" applyFill="1" applyBorder="1" applyAlignment="1">
      <alignment horizontal="left" wrapText="1"/>
    </xf>
    <xf numFmtId="0" fontId="5" fillId="11" borderId="5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94BB-51A3-448A-BE2E-40460B014F36}">
  <dimension ref="A1:AH47"/>
  <sheetViews>
    <sheetView topLeftCell="A12" zoomScaleNormal="100" workbookViewId="0">
      <selection activeCell="N38" sqref="N38"/>
    </sheetView>
  </sheetViews>
  <sheetFormatPr defaultRowHeight="15" x14ac:dyDescent="0.25"/>
  <cols>
    <col min="1" max="1" width="4.140625" customWidth="1"/>
    <col min="3" max="3" width="3.5703125" customWidth="1"/>
    <col min="4" max="7" width="3.28515625" customWidth="1"/>
    <col min="8" max="8" width="9.85546875" bestFit="1" customWidth="1"/>
    <col min="9" max="12" width="3.28515625" customWidth="1"/>
    <col min="14" max="14" width="6.5703125" bestFit="1" customWidth="1"/>
    <col min="15" max="15" width="3.7109375" customWidth="1"/>
    <col min="16" max="16" width="11.42578125" bestFit="1" customWidth="1"/>
    <col min="17" max="17" width="5.7109375" customWidth="1"/>
    <col min="18" max="18" width="22.140625" customWidth="1"/>
    <col min="19" max="19" width="13.140625" customWidth="1"/>
    <col min="21" max="21" width="12.140625" bestFit="1" customWidth="1"/>
    <col min="22" max="22" width="3.7109375" customWidth="1"/>
    <col min="23" max="23" width="22.42578125" customWidth="1"/>
    <col min="24" max="24" width="13.28515625" customWidth="1"/>
    <col min="25" max="25" width="11.42578125" bestFit="1" customWidth="1"/>
  </cols>
  <sheetData>
    <row r="1" spans="1:34" ht="15.75" thickBo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34" ht="23.25" x14ac:dyDescent="0.3">
      <c r="A2" s="22"/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 t="s">
        <v>60</v>
      </c>
      <c r="X2" s="2"/>
      <c r="Y2" s="2"/>
      <c r="Z2" s="22"/>
      <c r="AA2" s="60" t="s">
        <v>90</v>
      </c>
      <c r="AB2" s="56"/>
      <c r="AC2" s="56"/>
      <c r="AD2" s="56"/>
      <c r="AE2" s="56"/>
      <c r="AF2" s="56"/>
      <c r="AG2" s="56"/>
      <c r="AH2" s="57"/>
    </row>
    <row r="3" spans="1:34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2"/>
      <c r="AA3" s="59" t="s">
        <v>91</v>
      </c>
      <c r="AB3" s="69" t="s">
        <v>93</v>
      </c>
      <c r="AC3" s="69"/>
      <c r="AD3" s="69"/>
      <c r="AE3" s="69"/>
      <c r="AF3" s="69"/>
      <c r="AG3" s="69"/>
      <c r="AH3" s="70"/>
    </row>
    <row r="4" spans="1:34" ht="15" customHeight="1" x14ac:dyDescent="0.25">
      <c r="A4" s="22"/>
      <c r="B4" s="66" t="s">
        <v>86</v>
      </c>
      <c r="C4" s="67"/>
      <c r="D4" s="67"/>
      <c r="E4" s="67"/>
      <c r="F4" s="67"/>
      <c r="G4" s="67"/>
      <c r="H4" s="67"/>
      <c r="I4" s="67"/>
      <c r="J4" s="67"/>
      <c r="K4" s="67"/>
      <c r="L4" s="68"/>
      <c r="M4" s="4"/>
      <c r="N4" s="66" t="s">
        <v>87</v>
      </c>
      <c r="O4" s="67"/>
      <c r="P4" s="67"/>
      <c r="Q4" s="68"/>
      <c r="R4" s="49" t="s">
        <v>88</v>
      </c>
      <c r="S4" s="50"/>
      <c r="T4" s="6" t="s">
        <v>1</v>
      </c>
      <c r="U4" s="4"/>
      <c r="V4" s="4"/>
      <c r="W4" s="51" t="s">
        <v>89</v>
      </c>
      <c r="X4" s="6" t="s">
        <v>1</v>
      </c>
      <c r="Y4" s="4"/>
      <c r="Z4" s="22"/>
      <c r="AA4" s="52"/>
      <c r="AB4" s="69"/>
      <c r="AC4" s="69"/>
      <c r="AD4" s="69"/>
      <c r="AE4" s="69"/>
      <c r="AF4" s="69"/>
      <c r="AG4" s="69"/>
      <c r="AH4" s="70"/>
    </row>
    <row r="5" spans="1:34" ht="15.75" thickBot="1" x14ac:dyDescent="0.3">
      <c r="A5" s="22"/>
      <c r="B5" s="26"/>
      <c r="C5" s="26"/>
      <c r="D5" s="26"/>
      <c r="E5" s="26"/>
      <c r="F5" s="26"/>
      <c r="G5" s="26"/>
      <c r="H5" s="30"/>
      <c r="I5" s="26"/>
      <c r="J5" s="4"/>
      <c r="K5" s="4"/>
      <c r="L5" s="4"/>
      <c r="M5" s="4"/>
      <c r="N5" s="7" t="s">
        <v>2</v>
      </c>
      <c r="O5" s="2"/>
      <c r="P5" s="7" t="s">
        <v>3</v>
      </c>
      <c r="Q5" s="2"/>
      <c r="R5" s="3" t="s">
        <v>4</v>
      </c>
      <c r="S5" s="3" t="s">
        <v>59</v>
      </c>
      <c r="T5" s="6" t="s">
        <v>5</v>
      </c>
      <c r="U5" s="8" t="s">
        <v>6</v>
      </c>
      <c r="V5" s="4"/>
      <c r="W5" s="8" t="s">
        <v>7</v>
      </c>
      <c r="X5" s="6" t="s">
        <v>5</v>
      </c>
      <c r="Y5" s="3" t="s">
        <v>59</v>
      </c>
      <c r="Z5" s="22"/>
      <c r="AA5" s="52"/>
      <c r="AB5" s="69"/>
      <c r="AC5" s="69"/>
      <c r="AD5" s="69"/>
      <c r="AE5" s="69"/>
      <c r="AF5" s="69"/>
      <c r="AG5" s="69"/>
      <c r="AH5" s="70"/>
    </row>
    <row r="6" spans="1:34" ht="15" customHeight="1" x14ac:dyDescent="0.25">
      <c r="A6" s="22"/>
      <c r="B6" s="20" t="s">
        <v>8</v>
      </c>
      <c r="C6" s="4"/>
      <c r="D6" s="4"/>
      <c r="E6" s="4"/>
      <c r="F6" s="4"/>
      <c r="G6" s="5"/>
      <c r="H6" s="10">
        <v>0</v>
      </c>
      <c r="I6" s="5"/>
      <c r="J6" s="4"/>
      <c r="K6" s="4"/>
      <c r="L6" s="4"/>
      <c r="M6" s="4"/>
      <c r="N6" s="11">
        <v>0</v>
      </c>
      <c r="O6" s="4"/>
      <c r="P6" s="12">
        <f>SUM(H6*N6)</f>
        <v>0</v>
      </c>
      <c r="Q6" s="4"/>
      <c r="R6" s="39" t="s">
        <v>63</v>
      </c>
      <c r="S6" s="41">
        <v>0</v>
      </c>
      <c r="T6" s="40" t="s">
        <v>69</v>
      </c>
      <c r="U6" s="41">
        <v>0</v>
      </c>
      <c r="V6" s="4"/>
      <c r="W6" s="39" t="s">
        <v>66</v>
      </c>
      <c r="X6" s="40" t="s">
        <v>69</v>
      </c>
      <c r="Y6" s="41">
        <v>0</v>
      </c>
      <c r="Z6" s="22"/>
      <c r="AA6" s="59" t="s">
        <v>92</v>
      </c>
      <c r="AB6" s="61" t="s">
        <v>95</v>
      </c>
      <c r="AC6" s="61"/>
      <c r="AD6" s="61"/>
      <c r="AE6" s="61"/>
      <c r="AF6" s="61"/>
      <c r="AG6" s="61"/>
      <c r="AH6" s="62"/>
    </row>
    <row r="7" spans="1:34" x14ac:dyDescent="0.25">
      <c r="A7" s="22"/>
      <c r="B7" s="4"/>
      <c r="C7" s="4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4"/>
      <c r="P7" s="4"/>
      <c r="Q7" s="4"/>
      <c r="R7" s="39" t="s">
        <v>64</v>
      </c>
      <c r="S7" s="41">
        <v>0</v>
      </c>
      <c r="T7" s="40" t="s">
        <v>69</v>
      </c>
      <c r="U7" s="41">
        <v>0</v>
      </c>
      <c r="V7" s="4"/>
      <c r="W7" s="39" t="s">
        <v>67</v>
      </c>
      <c r="X7" s="40" t="s">
        <v>69</v>
      </c>
      <c r="Y7" s="41">
        <v>0</v>
      </c>
      <c r="Z7" s="22"/>
      <c r="AA7" s="52"/>
      <c r="AB7" s="61"/>
      <c r="AC7" s="61"/>
      <c r="AD7" s="61"/>
      <c r="AE7" s="61"/>
      <c r="AF7" s="61"/>
      <c r="AG7" s="61"/>
      <c r="AH7" s="62"/>
    </row>
    <row r="8" spans="1:34" x14ac:dyDescent="0.25">
      <c r="A8" s="22"/>
      <c r="B8" s="4"/>
      <c r="C8" s="4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4"/>
      <c r="P8" s="4"/>
      <c r="Q8" s="4"/>
      <c r="R8" s="39" t="s">
        <v>65</v>
      </c>
      <c r="S8" s="41">
        <v>0</v>
      </c>
      <c r="T8" s="40" t="s">
        <v>69</v>
      </c>
      <c r="U8" s="41">
        <v>0</v>
      </c>
      <c r="V8" s="4"/>
      <c r="W8" s="39" t="s">
        <v>68</v>
      </c>
      <c r="X8" s="40" t="s">
        <v>69</v>
      </c>
      <c r="Y8" s="41">
        <v>0</v>
      </c>
      <c r="Z8" s="22"/>
      <c r="AA8" s="59"/>
      <c r="AB8" s="61"/>
      <c r="AC8" s="61"/>
      <c r="AD8" s="61"/>
      <c r="AE8" s="61"/>
      <c r="AF8" s="61"/>
      <c r="AG8" s="61"/>
      <c r="AH8" s="62"/>
    </row>
    <row r="9" spans="1:34" ht="15.75" customHeight="1" thickBot="1" x14ac:dyDescent="0.3">
      <c r="A9" s="22"/>
      <c r="B9" s="4"/>
      <c r="C9" s="4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4"/>
      <c r="P9" s="4"/>
      <c r="Q9" s="4"/>
      <c r="R9" s="39"/>
      <c r="S9" s="42">
        <f>SUM(S6:S8)</f>
        <v>0</v>
      </c>
      <c r="T9" s="39"/>
      <c r="U9" s="42">
        <f>SUM(U6:U8)</f>
        <v>0</v>
      </c>
      <c r="V9" s="4"/>
      <c r="W9" s="39"/>
      <c r="X9" s="39"/>
      <c r="Y9" s="42">
        <f>SUM(Y6:Y8)</f>
        <v>0</v>
      </c>
      <c r="Z9" s="22"/>
      <c r="AA9" s="59" t="s">
        <v>94</v>
      </c>
      <c r="AB9" s="69" t="s">
        <v>96</v>
      </c>
      <c r="AC9" s="69"/>
      <c r="AD9" s="69"/>
      <c r="AE9" s="69"/>
      <c r="AF9" s="69"/>
      <c r="AG9" s="69"/>
      <c r="AH9" s="70"/>
    </row>
    <row r="10" spans="1:34" ht="15.75" thickBot="1" x14ac:dyDescent="0.3">
      <c r="A10" s="22"/>
      <c r="B10" s="26"/>
      <c r="C10" s="26"/>
      <c r="D10" s="26"/>
      <c r="E10" s="26"/>
      <c r="F10" s="26"/>
      <c r="G10" s="30"/>
      <c r="H10" s="30"/>
      <c r="I10" s="30"/>
      <c r="J10" s="2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22"/>
      <c r="AA10" s="52"/>
      <c r="AB10" s="69"/>
      <c r="AC10" s="69"/>
      <c r="AD10" s="69"/>
      <c r="AE10" s="69"/>
      <c r="AF10" s="69"/>
      <c r="AG10" s="69"/>
      <c r="AH10" s="70"/>
    </row>
    <row r="11" spans="1:34" x14ac:dyDescent="0.25">
      <c r="A11" s="22"/>
      <c r="B11" s="20" t="s">
        <v>18</v>
      </c>
      <c r="C11" s="4"/>
      <c r="D11" s="25"/>
      <c r="E11" s="25"/>
      <c r="F11" s="14"/>
      <c r="G11" s="14"/>
      <c r="H11" s="15">
        <v>0</v>
      </c>
      <c r="I11" s="14"/>
      <c r="J11" s="14"/>
      <c r="K11" s="13"/>
      <c r="L11" s="13"/>
      <c r="M11" s="4"/>
      <c r="N11" s="11">
        <v>0</v>
      </c>
      <c r="O11" s="4"/>
      <c r="P11" s="12">
        <f>SUM(H11*N11)</f>
        <v>0</v>
      </c>
      <c r="Q11" s="4"/>
      <c r="R11" s="31" t="s">
        <v>70</v>
      </c>
      <c r="S11" s="32">
        <v>0</v>
      </c>
      <c r="T11" s="33" t="s">
        <v>69</v>
      </c>
      <c r="U11" s="32">
        <v>0</v>
      </c>
      <c r="V11" s="4"/>
      <c r="W11" s="31" t="s">
        <v>77</v>
      </c>
      <c r="X11" s="33" t="s">
        <v>69</v>
      </c>
      <c r="Y11" s="32">
        <v>0</v>
      </c>
      <c r="Z11" s="22"/>
      <c r="AA11" s="52"/>
      <c r="AB11" s="69"/>
      <c r="AC11" s="69"/>
      <c r="AD11" s="69"/>
      <c r="AE11" s="69"/>
      <c r="AF11" s="69"/>
      <c r="AG11" s="69"/>
      <c r="AH11" s="70"/>
    </row>
    <row r="12" spans="1:34" x14ac:dyDescent="0.25">
      <c r="A12" s="22"/>
      <c r="B12" s="4"/>
      <c r="C12" s="4"/>
      <c r="D12" s="25"/>
      <c r="E12" s="25"/>
      <c r="F12" s="14"/>
      <c r="G12" s="14"/>
      <c r="H12" s="14"/>
      <c r="I12" s="14"/>
      <c r="J12" s="14"/>
      <c r="K12" s="25"/>
      <c r="L12" s="25"/>
      <c r="M12" s="4"/>
      <c r="N12" s="4"/>
      <c r="O12" s="4"/>
      <c r="P12" s="4"/>
      <c r="Q12" s="4"/>
      <c r="R12" s="31" t="s">
        <v>71</v>
      </c>
      <c r="S12" s="32">
        <v>0</v>
      </c>
      <c r="T12" s="33" t="s">
        <v>69</v>
      </c>
      <c r="U12" s="32">
        <v>0</v>
      </c>
      <c r="V12" s="4"/>
      <c r="W12" s="31" t="s">
        <v>78</v>
      </c>
      <c r="X12" s="33" t="s">
        <v>69</v>
      </c>
      <c r="Y12" s="32">
        <v>0</v>
      </c>
      <c r="Z12" s="22"/>
      <c r="AA12" s="58" t="s">
        <v>97</v>
      </c>
      <c r="AB12" s="61" t="s">
        <v>98</v>
      </c>
      <c r="AC12" s="61"/>
      <c r="AD12" s="61"/>
      <c r="AE12" s="61"/>
      <c r="AF12" s="61"/>
      <c r="AG12" s="61"/>
      <c r="AH12" s="62"/>
    </row>
    <row r="13" spans="1:34" x14ac:dyDescent="0.25">
      <c r="A13" s="22"/>
      <c r="B13" s="4"/>
      <c r="C13" s="4"/>
      <c r="D13" s="25"/>
      <c r="E13" s="25"/>
      <c r="F13" s="14"/>
      <c r="G13" s="14"/>
      <c r="H13" s="14"/>
      <c r="I13" s="14"/>
      <c r="J13" s="14"/>
      <c r="K13" s="25"/>
      <c r="L13" s="25"/>
      <c r="M13" s="4"/>
      <c r="N13" s="4"/>
      <c r="O13" s="4"/>
      <c r="P13" s="4"/>
      <c r="Q13" s="4"/>
      <c r="R13" s="31" t="s">
        <v>72</v>
      </c>
      <c r="S13" s="32">
        <v>0</v>
      </c>
      <c r="T13" s="33" t="s">
        <v>69</v>
      </c>
      <c r="U13" s="32">
        <v>0</v>
      </c>
      <c r="V13" s="4"/>
      <c r="W13" s="31" t="s">
        <v>79</v>
      </c>
      <c r="X13" s="33" t="s">
        <v>69</v>
      </c>
      <c r="Y13" s="32">
        <v>0</v>
      </c>
      <c r="Z13" s="22"/>
      <c r="AA13" s="52"/>
      <c r="AB13" s="61"/>
      <c r="AC13" s="61"/>
      <c r="AD13" s="61"/>
      <c r="AE13" s="61"/>
      <c r="AF13" s="61"/>
      <c r="AG13" s="61"/>
      <c r="AH13" s="62"/>
    </row>
    <row r="14" spans="1:34" x14ac:dyDescent="0.25">
      <c r="A14" s="22"/>
      <c r="B14" s="4"/>
      <c r="C14" s="4"/>
      <c r="D14" s="25"/>
      <c r="E14" s="25"/>
      <c r="F14" s="14"/>
      <c r="G14" s="14"/>
      <c r="H14" s="14"/>
      <c r="I14" s="14"/>
      <c r="J14" s="14"/>
      <c r="K14" s="25"/>
      <c r="L14" s="25"/>
      <c r="M14" s="4"/>
      <c r="N14" s="4"/>
      <c r="O14" s="4"/>
      <c r="P14" s="4"/>
      <c r="Q14" s="4"/>
      <c r="R14" s="31" t="s">
        <v>73</v>
      </c>
      <c r="S14" s="32">
        <v>0</v>
      </c>
      <c r="T14" s="33" t="s">
        <v>69</v>
      </c>
      <c r="U14" s="32">
        <v>0</v>
      </c>
      <c r="V14" s="4"/>
      <c r="W14" s="31" t="s">
        <v>80</v>
      </c>
      <c r="X14" s="33" t="s">
        <v>69</v>
      </c>
      <c r="Y14" s="32">
        <v>0</v>
      </c>
      <c r="Z14" s="22"/>
      <c r="AA14" s="59" t="s">
        <v>99</v>
      </c>
      <c r="AB14" s="61" t="s">
        <v>100</v>
      </c>
      <c r="AC14" s="61"/>
      <c r="AD14" s="61"/>
      <c r="AE14" s="61"/>
      <c r="AF14" s="61"/>
      <c r="AG14" s="61"/>
      <c r="AH14" s="62"/>
    </row>
    <row r="15" spans="1:34" x14ac:dyDescent="0.25">
      <c r="A15" s="22"/>
      <c r="B15" s="4"/>
      <c r="C15" s="4"/>
      <c r="D15" s="25"/>
      <c r="E15" s="25"/>
      <c r="F15" s="14"/>
      <c r="G15" s="14"/>
      <c r="H15" s="14"/>
      <c r="I15" s="14"/>
      <c r="J15" s="14"/>
      <c r="K15" s="25"/>
      <c r="L15" s="25"/>
      <c r="M15" s="4"/>
      <c r="N15" s="4"/>
      <c r="O15" s="4"/>
      <c r="P15" s="4"/>
      <c r="Q15" s="4"/>
      <c r="R15" s="31" t="s">
        <v>74</v>
      </c>
      <c r="S15" s="32">
        <v>0</v>
      </c>
      <c r="T15" s="33" t="s">
        <v>69</v>
      </c>
      <c r="U15" s="32">
        <v>0</v>
      </c>
      <c r="V15" s="4"/>
      <c r="W15" s="31" t="s">
        <v>81</v>
      </c>
      <c r="X15" s="33" t="s">
        <v>69</v>
      </c>
      <c r="Y15" s="32">
        <v>0</v>
      </c>
      <c r="Z15" s="22"/>
      <c r="AA15" s="52"/>
      <c r="AB15" s="61"/>
      <c r="AC15" s="61"/>
      <c r="AD15" s="61"/>
      <c r="AE15" s="61"/>
      <c r="AF15" s="61"/>
      <c r="AG15" s="61"/>
      <c r="AH15" s="62"/>
    </row>
    <row r="16" spans="1:34" ht="13.9" customHeight="1" thickBot="1" x14ac:dyDescent="0.3">
      <c r="A16" s="22"/>
      <c r="B16" s="4"/>
      <c r="C16" s="4"/>
      <c r="D16" s="25"/>
      <c r="E16" s="25"/>
      <c r="F16" s="14"/>
      <c r="G16" s="14"/>
      <c r="H16" s="14"/>
      <c r="I16" s="14"/>
      <c r="J16" s="14"/>
      <c r="K16" s="25"/>
      <c r="L16" s="25"/>
      <c r="M16" s="4"/>
      <c r="N16" s="4"/>
      <c r="O16" s="4"/>
      <c r="P16" s="4"/>
      <c r="Q16" s="4"/>
      <c r="R16" s="31" t="s">
        <v>75</v>
      </c>
      <c r="S16" s="32">
        <v>0</v>
      </c>
      <c r="T16" s="33" t="s">
        <v>69</v>
      </c>
      <c r="U16" s="32">
        <v>0</v>
      </c>
      <c r="V16" s="4"/>
      <c r="W16" s="31" t="s">
        <v>82</v>
      </c>
      <c r="X16" s="33" t="s">
        <v>69</v>
      </c>
      <c r="Y16" s="32">
        <v>0</v>
      </c>
      <c r="Z16" s="22"/>
      <c r="AA16" s="53"/>
      <c r="AB16" s="54"/>
      <c r="AC16" s="54"/>
      <c r="AD16" s="54"/>
      <c r="AE16" s="54"/>
      <c r="AF16" s="54"/>
      <c r="AG16" s="54"/>
      <c r="AH16" s="55"/>
    </row>
    <row r="17" spans="1:26" x14ac:dyDescent="0.25">
      <c r="A17" s="22"/>
      <c r="B17" s="4"/>
      <c r="C17" s="4"/>
      <c r="D17" s="25"/>
      <c r="E17" s="25"/>
      <c r="F17" s="14"/>
      <c r="G17" s="14"/>
      <c r="H17" s="14"/>
      <c r="I17" s="14"/>
      <c r="J17" s="14"/>
      <c r="K17" s="25"/>
      <c r="L17" s="25"/>
      <c r="M17" s="4"/>
      <c r="N17" s="4"/>
      <c r="O17" s="4"/>
      <c r="P17" s="4"/>
      <c r="Q17" s="4"/>
      <c r="R17" s="31" t="s">
        <v>76</v>
      </c>
      <c r="S17" s="32">
        <v>0</v>
      </c>
      <c r="T17" s="33" t="s">
        <v>69</v>
      </c>
      <c r="U17" s="32">
        <v>0</v>
      </c>
      <c r="V17" s="4"/>
      <c r="W17" s="31" t="s">
        <v>83</v>
      </c>
      <c r="X17" s="33" t="s">
        <v>69</v>
      </c>
      <c r="Y17" s="32">
        <v>0</v>
      </c>
      <c r="Z17" s="22"/>
    </row>
    <row r="18" spans="1:26" ht="15.75" thickBot="1" x14ac:dyDescent="0.3">
      <c r="A18" s="22"/>
      <c r="B18" s="4"/>
      <c r="C18" s="4"/>
      <c r="D18" s="25"/>
      <c r="E18" s="25"/>
      <c r="F18" s="14"/>
      <c r="G18" s="14"/>
      <c r="H18" s="14"/>
      <c r="I18" s="14"/>
      <c r="J18" s="14"/>
      <c r="K18" s="25"/>
      <c r="L18" s="25"/>
      <c r="M18" s="4"/>
      <c r="N18" s="4"/>
      <c r="O18" s="4"/>
      <c r="P18" s="4"/>
      <c r="Q18" s="4"/>
      <c r="R18" s="31"/>
      <c r="S18" s="34">
        <f>SUM(S11:S17)</f>
        <v>0</v>
      </c>
      <c r="T18" s="31"/>
      <c r="U18" s="34">
        <f>SUM(U11:U17)</f>
        <v>0</v>
      </c>
      <c r="V18" s="4"/>
      <c r="W18" s="31"/>
      <c r="X18" s="31"/>
      <c r="Y18" s="34">
        <f>SUM(Y11:Y17)</f>
        <v>0</v>
      </c>
      <c r="Z18" s="22"/>
    </row>
    <row r="19" spans="1:26" ht="15.75" thickBot="1" x14ac:dyDescent="0.3">
      <c r="A19" s="22"/>
      <c r="B19" s="26"/>
      <c r="C19" s="26"/>
      <c r="D19" s="27"/>
      <c r="E19" s="27"/>
      <c r="F19" s="29"/>
      <c r="G19" s="29"/>
      <c r="H19" s="29"/>
      <c r="I19" s="29"/>
      <c r="J19" s="29"/>
      <c r="K19" s="27"/>
      <c r="L19" s="2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22"/>
    </row>
    <row r="20" spans="1:26" x14ac:dyDescent="0.25">
      <c r="A20" s="22"/>
      <c r="B20" s="20" t="s">
        <v>32</v>
      </c>
      <c r="C20" s="4"/>
      <c r="D20" s="25"/>
      <c r="E20" s="16"/>
      <c r="F20" s="16"/>
      <c r="G20" s="16"/>
      <c r="H20" s="17">
        <v>0</v>
      </c>
      <c r="I20" s="16"/>
      <c r="J20" s="16"/>
      <c r="K20" s="16"/>
      <c r="L20" s="25"/>
      <c r="M20" s="4"/>
      <c r="N20" s="11">
        <v>0</v>
      </c>
      <c r="O20" s="4"/>
      <c r="P20" s="12">
        <f>SUM(H20*N20)</f>
        <v>0</v>
      </c>
      <c r="Q20" s="4"/>
      <c r="R20" s="35" t="s">
        <v>70</v>
      </c>
      <c r="S20" s="36">
        <v>0</v>
      </c>
      <c r="T20" s="37" t="s">
        <v>69</v>
      </c>
      <c r="U20" s="36">
        <v>0</v>
      </c>
      <c r="V20" s="4"/>
      <c r="W20" s="35" t="s">
        <v>77</v>
      </c>
      <c r="X20" s="37" t="s">
        <v>69</v>
      </c>
      <c r="Y20" s="36">
        <v>0</v>
      </c>
      <c r="Z20" s="22"/>
    </row>
    <row r="21" spans="1:26" x14ac:dyDescent="0.25">
      <c r="A21" s="22"/>
      <c r="B21" s="4"/>
      <c r="C21" s="4"/>
      <c r="D21" s="25"/>
      <c r="E21" s="16"/>
      <c r="F21" s="16"/>
      <c r="G21" s="16"/>
      <c r="H21" s="16"/>
      <c r="I21" s="16"/>
      <c r="J21" s="16"/>
      <c r="K21" s="16"/>
      <c r="L21" s="25"/>
      <c r="M21" s="4"/>
      <c r="N21" s="4"/>
      <c r="O21" s="4"/>
      <c r="P21" s="4"/>
      <c r="Q21" s="4"/>
      <c r="R21" s="35" t="s">
        <v>71</v>
      </c>
      <c r="S21" s="36">
        <v>0</v>
      </c>
      <c r="T21" s="37" t="s">
        <v>69</v>
      </c>
      <c r="U21" s="36">
        <v>0</v>
      </c>
      <c r="V21" s="4"/>
      <c r="W21" s="35" t="s">
        <v>78</v>
      </c>
      <c r="X21" s="37" t="s">
        <v>69</v>
      </c>
      <c r="Y21" s="36">
        <v>0</v>
      </c>
      <c r="Z21" s="22"/>
    </row>
    <row r="22" spans="1:26" x14ac:dyDescent="0.25">
      <c r="A22" s="22"/>
      <c r="B22" s="4"/>
      <c r="C22" s="4"/>
      <c r="D22" s="25"/>
      <c r="E22" s="16"/>
      <c r="F22" s="16"/>
      <c r="G22" s="16"/>
      <c r="H22" s="16"/>
      <c r="I22" s="16"/>
      <c r="J22" s="16"/>
      <c r="K22" s="16"/>
      <c r="L22" s="25"/>
      <c r="M22" s="4"/>
      <c r="N22" s="4"/>
      <c r="O22" s="4"/>
      <c r="P22" s="4"/>
      <c r="Q22" s="4"/>
      <c r="R22" s="35" t="s">
        <v>72</v>
      </c>
      <c r="S22" s="36">
        <v>0</v>
      </c>
      <c r="T22" s="37" t="s">
        <v>69</v>
      </c>
      <c r="U22" s="47">
        <v>0</v>
      </c>
      <c r="V22" s="4"/>
      <c r="W22" s="35" t="s">
        <v>79</v>
      </c>
      <c r="X22" s="37" t="s">
        <v>69</v>
      </c>
      <c r="Y22" s="36">
        <v>0</v>
      </c>
      <c r="Z22" s="22"/>
    </row>
    <row r="23" spans="1:26" x14ac:dyDescent="0.25">
      <c r="A23" s="22"/>
      <c r="B23" s="4"/>
      <c r="C23" s="4"/>
      <c r="D23" s="25"/>
      <c r="E23" s="16"/>
      <c r="F23" s="16"/>
      <c r="G23" s="16"/>
      <c r="H23" s="16"/>
      <c r="I23" s="16"/>
      <c r="J23" s="16"/>
      <c r="K23" s="16"/>
      <c r="L23" s="25"/>
      <c r="M23" s="4"/>
      <c r="N23" s="4"/>
      <c r="O23" s="4"/>
      <c r="P23" s="4"/>
      <c r="Q23" s="4"/>
      <c r="R23" s="35" t="s">
        <v>73</v>
      </c>
      <c r="S23" s="36">
        <v>0</v>
      </c>
      <c r="T23" s="37" t="s">
        <v>69</v>
      </c>
      <c r="U23" s="47">
        <v>0</v>
      </c>
      <c r="V23" s="4"/>
      <c r="W23" s="35" t="s">
        <v>80</v>
      </c>
      <c r="X23" s="37" t="s">
        <v>69</v>
      </c>
      <c r="Y23" s="36">
        <v>0</v>
      </c>
      <c r="Z23" s="22"/>
    </row>
    <row r="24" spans="1:26" x14ac:dyDescent="0.25">
      <c r="A24" s="22"/>
      <c r="B24" s="4"/>
      <c r="C24" s="4"/>
      <c r="D24" s="25"/>
      <c r="E24" s="16"/>
      <c r="F24" s="16"/>
      <c r="G24" s="16"/>
      <c r="H24" s="16"/>
      <c r="I24" s="16"/>
      <c r="J24" s="16"/>
      <c r="K24" s="16"/>
      <c r="L24" s="25"/>
      <c r="M24" s="4"/>
      <c r="N24" s="4"/>
      <c r="O24" s="4"/>
      <c r="P24" s="4"/>
      <c r="Q24" s="4"/>
      <c r="R24" s="35" t="s">
        <v>74</v>
      </c>
      <c r="S24" s="36">
        <v>0</v>
      </c>
      <c r="T24" s="37" t="s">
        <v>69</v>
      </c>
      <c r="U24" s="47">
        <v>0</v>
      </c>
      <c r="V24" s="4"/>
      <c r="W24" s="35" t="s">
        <v>81</v>
      </c>
      <c r="X24" s="37" t="s">
        <v>69</v>
      </c>
      <c r="Y24" s="36">
        <v>0</v>
      </c>
      <c r="Z24" s="22"/>
    </row>
    <row r="25" spans="1:26" x14ac:dyDescent="0.25">
      <c r="A25" s="22"/>
      <c r="B25" s="4"/>
      <c r="C25" s="4"/>
      <c r="D25" s="25"/>
      <c r="E25" s="16"/>
      <c r="F25" s="16"/>
      <c r="G25" s="16"/>
      <c r="H25" s="16"/>
      <c r="I25" s="16"/>
      <c r="J25" s="16"/>
      <c r="K25" s="16"/>
      <c r="L25" s="25"/>
      <c r="M25" s="4"/>
      <c r="N25" s="4"/>
      <c r="O25" s="4"/>
      <c r="P25" s="4"/>
      <c r="Q25" s="4"/>
      <c r="R25" s="35" t="s">
        <v>75</v>
      </c>
      <c r="S25" s="36">
        <v>0</v>
      </c>
      <c r="T25" s="37" t="s">
        <v>69</v>
      </c>
      <c r="U25" s="47">
        <v>0</v>
      </c>
      <c r="V25" s="4"/>
      <c r="W25" s="35" t="s">
        <v>82</v>
      </c>
      <c r="X25" s="37" t="s">
        <v>69</v>
      </c>
      <c r="Y25" s="36">
        <v>0</v>
      </c>
      <c r="Z25" s="22"/>
    </row>
    <row r="26" spans="1:26" x14ac:dyDescent="0.25">
      <c r="A26" s="22"/>
      <c r="B26" s="4"/>
      <c r="C26" s="4"/>
      <c r="D26" s="25"/>
      <c r="E26" s="16"/>
      <c r="F26" s="16"/>
      <c r="G26" s="16"/>
      <c r="H26" s="16"/>
      <c r="I26" s="16"/>
      <c r="J26" s="16"/>
      <c r="K26" s="16"/>
      <c r="L26" s="25"/>
      <c r="M26" s="4"/>
      <c r="N26" s="4"/>
      <c r="O26" s="4"/>
      <c r="P26" s="4"/>
      <c r="Q26" s="4"/>
      <c r="R26" s="35" t="s">
        <v>76</v>
      </c>
      <c r="S26" s="36">
        <v>0</v>
      </c>
      <c r="T26" s="37" t="s">
        <v>69</v>
      </c>
      <c r="U26" s="47">
        <v>0</v>
      </c>
      <c r="V26" s="4"/>
      <c r="W26" s="35" t="s">
        <v>83</v>
      </c>
      <c r="X26" s="37" t="s">
        <v>69</v>
      </c>
      <c r="Y26" s="36">
        <v>0</v>
      </c>
      <c r="Z26" s="22"/>
    </row>
    <row r="27" spans="1:26" ht="15.75" thickBot="1" x14ac:dyDescent="0.3">
      <c r="A27" s="22"/>
      <c r="B27" s="4"/>
      <c r="C27" s="4"/>
      <c r="D27" s="25"/>
      <c r="E27" s="16"/>
      <c r="F27" s="16"/>
      <c r="G27" s="16"/>
      <c r="H27" s="16"/>
      <c r="I27" s="16"/>
      <c r="J27" s="16"/>
      <c r="K27" s="16"/>
      <c r="L27" s="25"/>
      <c r="M27" s="4"/>
      <c r="N27" s="4"/>
      <c r="O27" s="4"/>
      <c r="P27" s="4"/>
      <c r="Q27" s="4"/>
      <c r="R27" s="35"/>
      <c r="S27" s="38">
        <f>SUM(S20:S26)</f>
        <v>0</v>
      </c>
      <c r="T27" s="35"/>
      <c r="U27" s="38">
        <f>SUM(U20:U26)</f>
        <v>0</v>
      </c>
      <c r="V27" s="4"/>
      <c r="W27" s="35"/>
      <c r="X27" s="35"/>
      <c r="Y27" s="38">
        <f>SUM(Y20:Y26)</f>
        <v>0</v>
      </c>
      <c r="Z27" s="22"/>
    </row>
    <row r="28" spans="1:26" ht="15.75" thickBot="1" x14ac:dyDescent="0.3">
      <c r="A28" s="22"/>
      <c r="B28" s="26"/>
      <c r="C28" s="26"/>
      <c r="D28" s="27"/>
      <c r="E28" s="28"/>
      <c r="F28" s="28"/>
      <c r="G28" s="28"/>
      <c r="H28" s="28"/>
      <c r="I28" s="28"/>
      <c r="J28" s="28"/>
      <c r="K28" s="28"/>
      <c r="L28" s="2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2"/>
    </row>
    <row r="29" spans="1:26" x14ac:dyDescent="0.25">
      <c r="A29" s="22"/>
      <c r="B29" s="20" t="s">
        <v>46</v>
      </c>
      <c r="C29" s="4"/>
      <c r="D29" s="18"/>
      <c r="E29" s="18"/>
      <c r="F29" s="18"/>
      <c r="G29" s="18"/>
      <c r="H29" s="19">
        <v>0</v>
      </c>
      <c r="I29" s="18"/>
      <c r="J29" s="18"/>
      <c r="K29" s="18"/>
      <c r="L29" s="18"/>
      <c r="M29" s="4"/>
      <c r="N29" s="11">
        <v>0</v>
      </c>
      <c r="O29" s="4"/>
      <c r="P29" s="12">
        <f>SUM(H29*N29)</f>
        <v>0</v>
      </c>
      <c r="Q29" s="4"/>
      <c r="R29" s="43" t="s">
        <v>70</v>
      </c>
      <c r="S29" s="44">
        <v>0</v>
      </c>
      <c r="T29" s="45" t="s">
        <v>69</v>
      </c>
      <c r="U29" s="44">
        <v>0</v>
      </c>
      <c r="V29" s="4"/>
      <c r="W29" s="43" t="s">
        <v>78</v>
      </c>
      <c r="X29" s="45" t="s">
        <v>12</v>
      </c>
      <c r="Y29" s="44">
        <v>0</v>
      </c>
      <c r="Z29" s="22"/>
    </row>
    <row r="30" spans="1:26" x14ac:dyDescent="0.25">
      <c r="A30" s="22"/>
      <c r="B30" s="4"/>
      <c r="C30" s="4"/>
      <c r="D30" s="18"/>
      <c r="E30" s="18"/>
      <c r="F30" s="18"/>
      <c r="G30" s="18"/>
      <c r="H30" s="18"/>
      <c r="I30" s="18"/>
      <c r="J30" s="18"/>
      <c r="K30" s="18"/>
      <c r="L30" s="18"/>
      <c r="M30" s="4"/>
      <c r="N30" s="4"/>
      <c r="O30" s="4"/>
      <c r="P30" s="4"/>
      <c r="Q30" s="4"/>
      <c r="R30" s="43" t="s">
        <v>71</v>
      </c>
      <c r="S30" s="44">
        <v>0</v>
      </c>
      <c r="T30" s="45" t="s">
        <v>69</v>
      </c>
      <c r="U30" s="44">
        <v>0</v>
      </c>
      <c r="V30" s="4"/>
      <c r="W30" s="43" t="s">
        <v>79</v>
      </c>
      <c r="X30" s="45" t="s">
        <v>12</v>
      </c>
      <c r="Y30" s="44">
        <v>0</v>
      </c>
      <c r="Z30" s="22"/>
    </row>
    <row r="31" spans="1:26" ht="15.75" thickBot="1" x14ac:dyDescent="0.3">
      <c r="A31" s="22"/>
      <c r="B31" s="4"/>
      <c r="C31" s="4"/>
      <c r="D31" s="18"/>
      <c r="E31" s="18"/>
      <c r="F31" s="18"/>
      <c r="G31" s="18"/>
      <c r="H31" s="18"/>
      <c r="I31" s="18"/>
      <c r="J31" s="18"/>
      <c r="K31" s="18"/>
      <c r="L31" s="18"/>
      <c r="M31" s="11" t="s">
        <v>3</v>
      </c>
      <c r="N31" s="23">
        <f>SUM(N6+N11+N20+N29)</f>
        <v>0</v>
      </c>
      <c r="O31" s="4"/>
      <c r="P31" s="23">
        <f>SUM(P6+P11+P20+P29)</f>
        <v>0</v>
      </c>
      <c r="Q31" s="4"/>
      <c r="R31" s="43" t="s">
        <v>72</v>
      </c>
      <c r="S31" s="44">
        <v>0</v>
      </c>
      <c r="T31" s="45" t="s">
        <v>69</v>
      </c>
      <c r="U31" s="44">
        <v>0</v>
      </c>
      <c r="V31" s="4"/>
      <c r="W31" s="43" t="s">
        <v>80</v>
      </c>
      <c r="X31" s="45" t="s">
        <v>12</v>
      </c>
      <c r="Y31" s="44">
        <v>0</v>
      </c>
      <c r="Z31" s="22"/>
    </row>
    <row r="32" spans="1:26" x14ac:dyDescent="0.25">
      <c r="A32" s="22"/>
      <c r="B32" s="4"/>
      <c r="C32" s="4"/>
      <c r="D32" s="18"/>
      <c r="E32" s="18"/>
      <c r="F32" s="18"/>
      <c r="G32" s="18"/>
      <c r="H32" s="18"/>
      <c r="I32" s="18"/>
      <c r="J32" s="18"/>
      <c r="K32" s="18"/>
      <c r="L32" s="18"/>
      <c r="M32" s="4"/>
      <c r="N32" s="4"/>
      <c r="O32" s="4"/>
      <c r="P32" s="4"/>
      <c r="Q32" s="4"/>
      <c r="R32" s="43" t="s">
        <v>73</v>
      </c>
      <c r="S32" s="44">
        <v>0</v>
      </c>
      <c r="T32" s="45" t="s">
        <v>69</v>
      </c>
      <c r="U32" s="44">
        <v>0</v>
      </c>
      <c r="V32" s="4"/>
      <c r="W32" s="43" t="s">
        <v>81</v>
      </c>
      <c r="X32" s="45"/>
      <c r="Y32" s="44">
        <v>0</v>
      </c>
      <c r="Z32" s="22"/>
    </row>
    <row r="33" spans="1:26" x14ac:dyDescent="0.25">
      <c r="A33" s="22"/>
      <c r="B33" s="4"/>
      <c r="C33" s="4"/>
      <c r="D33" s="18"/>
      <c r="E33" s="18"/>
      <c r="F33" s="18"/>
      <c r="G33" s="18"/>
      <c r="H33" s="18"/>
      <c r="I33" s="18"/>
      <c r="J33" s="18"/>
      <c r="K33" s="18"/>
      <c r="L33" s="18"/>
      <c r="M33" s="4"/>
      <c r="N33" s="4"/>
      <c r="O33" s="4"/>
      <c r="P33" s="4"/>
      <c r="Q33" s="4"/>
      <c r="R33" s="43" t="s">
        <v>74</v>
      </c>
      <c r="S33" s="44">
        <v>0</v>
      </c>
      <c r="T33" s="45" t="s">
        <v>69</v>
      </c>
      <c r="U33" s="44">
        <v>0</v>
      </c>
      <c r="V33" s="4"/>
      <c r="W33" s="43" t="s">
        <v>82</v>
      </c>
      <c r="X33" s="43"/>
      <c r="Y33" s="44">
        <v>0</v>
      </c>
      <c r="Z33" s="22"/>
    </row>
    <row r="34" spans="1:26" ht="17.45" customHeight="1" x14ac:dyDescent="0.25">
      <c r="A34" s="22"/>
      <c r="B34" s="4"/>
      <c r="C34" s="4"/>
      <c r="D34" s="18"/>
      <c r="E34" s="18"/>
      <c r="F34" s="18"/>
      <c r="G34" s="18"/>
      <c r="H34" s="18"/>
      <c r="I34" s="18"/>
      <c r="J34" s="18"/>
      <c r="K34" s="18"/>
      <c r="L34" s="18"/>
      <c r="M34" s="4"/>
      <c r="N34" s="4"/>
      <c r="O34" s="4"/>
      <c r="P34" s="4"/>
      <c r="Q34" s="4"/>
      <c r="R34" s="43" t="s">
        <v>75</v>
      </c>
      <c r="S34" s="44">
        <v>0</v>
      </c>
      <c r="T34" s="45" t="s">
        <v>69</v>
      </c>
      <c r="U34" s="48">
        <v>0</v>
      </c>
      <c r="V34" s="4"/>
      <c r="W34" s="43" t="s">
        <v>83</v>
      </c>
      <c r="X34" s="43"/>
      <c r="Y34" s="44">
        <v>0</v>
      </c>
      <c r="Z34" s="22"/>
    </row>
    <row r="35" spans="1:26" x14ac:dyDescent="0.25">
      <c r="A35" s="22"/>
      <c r="B35" s="4"/>
      <c r="C35" s="4"/>
      <c r="D35" s="18"/>
      <c r="E35" s="18"/>
      <c r="F35" s="18"/>
      <c r="G35" s="18"/>
      <c r="H35" s="18"/>
      <c r="I35" s="18"/>
      <c r="J35" s="18"/>
      <c r="K35" s="18"/>
      <c r="L35" s="18"/>
      <c r="M35" s="4"/>
      <c r="N35" s="4"/>
      <c r="O35" s="4"/>
      <c r="P35" s="4"/>
      <c r="Q35" s="4"/>
      <c r="R35" s="43" t="s">
        <v>76</v>
      </c>
      <c r="S35" s="44">
        <v>0</v>
      </c>
      <c r="T35" s="45" t="s">
        <v>69</v>
      </c>
      <c r="U35" s="48">
        <v>0</v>
      </c>
      <c r="V35" s="4"/>
      <c r="W35" s="43" t="s">
        <v>84</v>
      </c>
      <c r="X35" s="43"/>
      <c r="Y35" s="44">
        <v>0</v>
      </c>
      <c r="Z35" s="22"/>
    </row>
    <row r="36" spans="1:26" x14ac:dyDescent="0.25">
      <c r="A36" s="22"/>
      <c r="B36" s="4"/>
      <c r="C36" s="4"/>
      <c r="D36" s="18"/>
      <c r="E36" s="18"/>
      <c r="F36" s="18"/>
      <c r="G36" s="18"/>
      <c r="H36" s="18"/>
      <c r="I36" s="18"/>
      <c r="J36" s="18"/>
      <c r="K36" s="18"/>
      <c r="L36" s="18"/>
      <c r="M36" s="4"/>
      <c r="N36" s="4"/>
      <c r="O36" s="4"/>
      <c r="P36" s="4"/>
      <c r="Q36" s="4"/>
      <c r="R36" s="43" t="s">
        <v>77</v>
      </c>
      <c r="S36" s="44">
        <v>0</v>
      </c>
      <c r="T36" s="45" t="s">
        <v>69</v>
      </c>
      <c r="U36" s="44">
        <v>0</v>
      </c>
      <c r="V36" s="4"/>
      <c r="W36" s="43" t="s">
        <v>85</v>
      </c>
      <c r="X36" s="43"/>
      <c r="Y36" s="44">
        <v>0</v>
      </c>
      <c r="Z36" s="22"/>
    </row>
    <row r="37" spans="1:26" ht="15.75" thickBot="1" x14ac:dyDescent="0.3">
      <c r="A37" s="22"/>
      <c r="B37" s="4"/>
      <c r="C37" s="4"/>
      <c r="D37" s="18"/>
      <c r="E37" s="18"/>
      <c r="F37" s="18"/>
      <c r="G37" s="18"/>
      <c r="H37" s="18"/>
      <c r="I37" s="18"/>
      <c r="J37" s="18"/>
      <c r="K37" s="18"/>
      <c r="L37" s="18"/>
      <c r="M37" s="4"/>
      <c r="N37" s="4"/>
      <c r="O37" s="4"/>
      <c r="P37" s="4"/>
      <c r="Q37" s="4"/>
      <c r="R37" s="43"/>
      <c r="S37" s="46">
        <f>SUM(S29:S36)</f>
        <v>0</v>
      </c>
      <c r="T37" s="43"/>
      <c r="U37" s="46">
        <f>SUM(U29:U36)</f>
        <v>0</v>
      </c>
      <c r="V37" s="4"/>
      <c r="W37" s="43"/>
      <c r="X37" s="43"/>
      <c r="Y37" s="46">
        <f>SUM(Y29:Y36)</f>
        <v>0</v>
      </c>
      <c r="Z37" s="22"/>
    </row>
    <row r="38" spans="1:26" x14ac:dyDescent="0.25">
      <c r="A38" s="2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2"/>
    </row>
    <row r="39" spans="1:26" ht="14.45" customHeight="1" thickBot="1" x14ac:dyDescent="0.3">
      <c r="A39" s="22"/>
      <c r="B39" s="4"/>
      <c r="C39" s="4"/>
      <c r="D39" s="63" t="s">
        <v>56</v>
      </c>
      <c r="E39" s="63"/>
      <c r="F39" s="63"/>
      <c r="G39" s="63"/>
      <c r="H39" s="63"/>
      <c r="I39" s="64" t="e">
        <f>SUM(P31/N31)</f>
        <v>#DIV/0!</v>
      </c>
      <c r="J39" s="65"/>
      <c r="K39" s="65"/>
      <c r="L39" s="65"/>
      <c r="M39" s="4"/>
      <c r="N39" s="4"/>
      <c r="O39" s="4"/>
      <c r="P39" s="4"/>
      <c r="Q39" s="4"/>
      <c r="R39" s="20" t="s">
        <v>3</v>
      </c>
      <c r="S39" s="23">
        <f>SUM(S9+S18+S27+S37)</f>
        <v>0</v>
      </c>
      <c r="T39" s="4"/>
      <c r="U39" s="23">
        <f>SUM(U9+U18+U27+U37)</f>
        <v>0</v>
      </c>
      <c r="V39" s="4"/>
      <c r="W39" s="20" t="s">
        <v>57</v>
      </c>
      <c r="X39" s="4"/>
      <c r="Y39" s="23">
        <f>SUM(Y9+Y18+Y27+Y37)</f>
        <v>0</v>
      </c>
      <c r="Z39" s="22"/>
    </row>
    <row r="40" spans="1:26" x14ac:dyDescent="0.25">
      <c r="A40" s="2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2"/>
    </row>
    <row r="41" spans="1:26" x14ac:dyDescent="0.25">
      <c r="A41" s="2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 t="s">
        <v>58</v>
      </c>
      <c r="T41" s="4"/>
      <c r="U41" s="21">
        <f>SUM(U39-S39)</f>
        <v>0</v>
      </c>
      <c r="V41" s="4"/>
      <c r="W41" s="4"/>
      <c r="X41" s="4"/>
      <c r="Y41" s="4"/>
      <c r="Z41" s="22"/>
    </row>
    <row r="42" spans="1:26" x14ac:dyDescent="0.25">
      <c r="A42" s="2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2"/>
    </row>
    <row r="43" spans="1:26" x14ac:dyDescent="0.25">
      <c r="A43" s="2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5">
      <c r="A44" s="2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Z46" s="22"/>
    </row>
    <row r="47" spans="1:26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Z47" s="22"/>
    </row>
  </sheetData>
  <mergeCells count="9">
    <mergeCell ref="AB14:AH15"/>
    <mergeCell ref="AB12:AH13"/>
    <mergeCell ref="D39:H39"/>
    <mergeCell ref="I39:L39"/>
    <mergeCell ref="B4:L4"/>
    <mergeCell ref="N4:Q4"/>
    <mergeCell ref="AB3:AH5"/>
    <mergeCell ref="AB6:AH8"/>
    <mergeCell ref="AB9:AH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80997-869E-4CDA-92E0-1B704C15E8E5}">
  <dimension ref="A1:AH47"/>
  <sheetViews>
    <sheetView tabSelected="1" topLeftCell="B3" zoomScaleNormal="100" workbookViewId="0">
      <selection activeCell="C3" sqref="C3"/>
    </sheetView>
  </sheetViews>
  <sheetFormatPr defaultRowHeight="15" x14ac:dyDescent="0.25"/>
  <cols>
    <col min="1" max="1" width="4.140625" customWidth="1"/>
    <col min="3" max="3" width="3.5703125" customWidth="1"/>
    <col min="4" max="7" width="3.28515625" customWidth="1"/>
    <col min="8" max="8" width="9.85546875" bestFit="1" customWidth="1"/>
    <col min="9" max="12" width="3.28515625" customWidth="1"/>
    <col min="14" max="14" width="6.5703125" bestFit="1" customWidth="1"/>
    <col min="15" max="15" width="3.7109375" customWidth="1"/>
    <col min="16" max="16" width="11.42578125" bestFit="1" customWidth="1"/>
    <col min="17" max="17" width="5.7109375" customWidth="1"/>
    <col min="18" max="18" width="22.140625" customWidth="1"/>
    <col min="19" max="19" width="13.140625" customWidth="1"/>
    <col min="21" max="21" width="12.140625" bestFit="1" customWidth="1"/>
    <col min="22" max="22" width="3.7109375" customWidth="1"/>
    <col min="23" max="23" width="22.42578125" customWidth="1"/>
    <col min="24" max="24" width="13.28515625" customWidth="1"/>
    <col min="25" max="25" width="11.42578125" bestFit="1" customWidth="1"/>
  </cols>
  <sheetData>
    <row r="1" spans="1:34" ht="15.75" thickBo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34" ht="23.25" x14ac:dyDescent="0.3">
      <c r="A2" s="22"/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 t="s">
        <v>60</v>
      </c>
      <c r="X2" s="2"/>
      <c r="Y2" s="2"/>
      <c r="Z2" s="22"/>
      <c r="AA2" s="60" t="s">
        <v>90</v>
      </c>
      <c r="AB2" s="56"/>
      <c r="AC2" s="56"/>
      <c r="AD2" s="56"/>
      <c r="AE2" s="56"/>
      <c r="AF2" s="56"/>
      <c r="AG2" s="56"/>
      <c r="AH2" s="57"/>
    </row>
    <row r="3" spans="1:34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2"/>
      <c r="AA3" s="59" t="s">
        <v>91</v>
      </c>
      <c r="AB3" s="69" t="s">
        <v>93</v>
      </c>
      <c r="AC3" s="69"/>
      <c r="AD3" s="69"/>
      <c r="AE3" s="69"/>
      <c r="AF3" s="69"/>
      <c r="AG3" s="69"/>
      <c r="AH3" s="70"/>
    </row>
    <row r="4" spans="1:34" x14ac:dyDescent="0.25">
      <c r="A4" s="22"/>
      <c r="B4" s="66" t="s">
        <v>86</v>
      </c>
      <c r="C4" s="67"/>
      <c r="D4" s="67"/>
      <c r="E4" s="67"/>
      <c r="F4" s="67"/>
      <c r="G4" s="67"/>
      <c r="H4" s="67"/>
      <c r="I4" s="67"/>
      <c r="J4" s="67"/>
      <c r="K4" s="67"/>
      <c r="L4" s="68"/>
      <c r="M4" s="4"/>
      <c r="N4" s="66" t="s">
        <v>87</v>
      </c>
      <c r="O4" s="67"/>
      <c r="P4" s="67"/>
      <c r="Q4" s="68"/>
      <c r="R4" s="49" t="s">
        <v>88</v>
      </c>
      <c r="S4" s="50"/>
      <c r="T4" s="6" t="s">
        <v>1</v>
      </c>
      <c r="U4" s="4"/>
      <c r="V4" s="4"/>
      <c r="W4" s="51" t="s">
        <v>89</v>
      </c>
      <c r="X4" s="6" t="s">
        <v>1</v>
      </c>
      <c r="Y4" s="4"/>
      <c r="Z4" s="22"/>
      <c r="AA4" s="52"/>
      <c r="AB4" s="69"/>
      <c r="AC4" s="69"/>
      <c r="AD4" s="69"/>
      <c r="AE4" s="69"/>
      <c r="AF4" s="69"/>
      <c r="AG4" s="69"/>
      <c r="AH4" s="70"/>
    </row>
    <row r="5" spans="1:34" ht="15.75" thickBot="1" x14ac:dyDescent="0.3">
      <c r="A5" s="22"/>
      <c r="B5" s="26"/>
      <c r="C5" s="26"/>
      <c r="D5" s="26"/>
      <c r="E5" s="26"/>
      <c r="F5" s="26"/>
      <c r="G5" s="26"/>
      <c r="H5" s="30"/>
      <c r="I5" s="26"/>
      <c r="J5" s="4"/>
      <c r="K5" s="4"/>
      <c r="L5" s="4"/>
      <c r="M5" s="4"/>
      <c r="N5" s="7" t="s">
        <v>2</v>
      </c>
      <c r="O5" s="2"/>
      <c r="P5" s="7" t="s">
        <v>3</v>
      </c>
      <c r="Q5" s="2"/>
      <c r="R5" s="3" t="s">
        <v>4</v>
      </c>
      <c r="S5" s="3" t="s">
        <v>59</v>
      </c>
      <c r="T5" s="6" t="s">
        <v>5</v>
      </c>
      <c r="U5" s="8" t="s">
        <v>6</v>
      </c>
      <c r="V5" s="4"/>
      <c r="W5" s="8" t="s">
        <v>7</v>
      </c>
      <c r="X5" s="6" t="s">
        <v>5</v>
      </c>
      <c r="Y5" s="3" t="s">
        <v>59</v>
      </c>
      <c r="Z5" s="22"/>
      <c r="AA5" s="52"/>
      <c r="AB5" s="69"/>
      <c r="AC5" s="69"/>
      <c r="AD5" s="69"/>
      <c r="AE5" s="69"/>
      <c r="AF5" s="69"/>
      <c r="AG5" s="69"/>
      <c r="AH5" s="70"/>
    </row>
    <row r="6" spans="1:34" x14ac:dyDescent="0.25">
      <c r="A6" s="22"/>
      <c r="B6" s="9" t="s">
        <v>8</v>
      </c>
      <c r="C6" s="4"/>
      <c r="D6" s="4"/>
      <c r="E6" s="4"/>
      <c r="F6" s="4"/>
      <c r="G6" s="5"/>
      <c r="H6" s="10">
        <v>300000</v>
      </c>
      <c r="I6" s="5"/>
      <c r="J6" s="4"/>
      <c r="K6" s="4"/>
      <c r="L6" s="4"/>
      <c r="M6" s="4"/>
      <c r="N6" s="11">
        <v>3</v>
      </c>
      <c r="O6" s="4"/>
      <c r="P6" s="12">
        <f>SUM(H6*N6)</f>
        <v>900000</v>
      </c>
      <c r="Q6" s="4"/>
      <c r="R6" s="39" t="s">
        <v>9</v>
      </c>
      <c r="S6" s="41">
        <v>254000</v>
      </c>
      <c r="T6" s="40" t="s">
        <v>10</v>
      </c>
      <c r="U6" s="41">
        <v>400000</v>
      </c>
      <c r="V6" s="4"/>
      <c r="W6" s="39" t="s">
        <v>11</v>
      </c>
      <c r="X6" s="40" t="s">
        <v>12</v>
      </c>
      <c r="Y6" s="41">
        <v>235000</v>
      </c>
      <c r="Z6" s="22"/>
      <c r="AA6" s="59" t="s">
        <v>92</v>
      </c>
      <c r="AB6" s="61" t="s">
        <v>95</v>
      </c>
      <c r="AC6" s="61"/>
      <c r="AD6" s="61"/>
      <c r="AE6" s="61"/>
      <c r="AF6" s="61"/>
      <c r="AG6" s="61"/>
      <c r="AH6" s="62"/>
    </row>
    <row r="7" spans="1:34" x14ac:dyDescent="0.25">
      <c r="A7" s="22"/>
      <c r="B7" s="4"/>
      <c r="C7" s="4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4"/>
      <c r="P7" s="4"/>
      <c r="Q7" s="4"/>
      <c r="R7" s="39" t="s">
        <v>13</v>
      </c>
      <c r="S7" s="41">
        <v>300000</v>
      </c>
      <c r="T7" s="40" t="s">
        <v>10</v>
      </c>
      <c r="U7" s="41">
        <v>168000</v>
      </c>
      <c r="V7" s="4"/>
      <c r="W7" s="39" t="s">
        <v>14</v>
      </c>
      <c r="X7" s="40" t="s">
        <v>12</v>
      </c>
      <c r="Y7" s="41">
        <v>215000</v>
      </c>
      <c r="Z7" s="22"/>
      <c r="AA7" s="52"/>
      <c r="AB7" s="61"/>
      <c r="AC7" s="61"/>
      <c r="AD7" s="61"/>
      <c r="AE7" s="61"/>
      <c r="AF7" s="61"/>
      <c r="AG7" s="61"/>
      <c r="AH7" s="62"/>
    </row>
    <row r="8" spans="1:34" x14ac:dyDescent="0.25">
      <c r="A8" s="22"/>
      <c r="B8" s="4"/>
      <c r="C8" s="4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4"/>
      <c r="P8" s="4"/>
      <c r="Q8" s="4"/>
      <c r="R8" s="39" t="s">
        <v>15</v>
      </c>
      <c r="S8" s="41">
        <v>350000</v>
      </c>
      <c r="T8" s="40" t="s">
        <v>16</v>
      </c>
      <c r="U8" s="39"/>
      <c r="V8" s="4"/>
      <c r="W8" s="39" t="s">
        <v>17</v>
      </c>
      <c r="X8" s="40" t="s">
        <v>16</v>
      </c>
      <c r="Y8" s="41">
        <v>285000</v>
      </c>
      <c r="Z8" s="22"/>
      <c r="AA8" s="59"/>
      <c r="AB8" s="61"/>
      <c r="AC8" s="61"/>
      <c r="AD8" s="61"/>
      <c r="AE8" s="61"/>
      <c r="AF8" s="61"/>
      <c r="AG8" s="61"/>
      <c r="AH8" s="62"/>
    </row>
    <row r="9" spans="1:34" ht="15.75" thickBot="1" x14ac:dyDescent="0.3">
      <c r="A9" s="22"/>
      <c r="B9" s="4"/>
      <c r="C9" s="4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4"/>
      <c r="P9" s="4"/>
      <c r="Q9" s="4"/>
      <c r="R9" s="39"/>
      <c r="S9" s="42">
        <f>SUM(S6:S8)</f>
        <v>904000</v>
      </c>
      <c r="T9" s="39"/>
      <c r="U9" s="42">
        <f>SUM(U6:U8)</f>
        <v>568000</v>
      </c>
      <c r="V9" s="4"/>
      <c r="W9" s="39"/>
      <c r="X9" s="39"/>
      <c r="Y9" s="42">
        <f>SUM(Y6:Y8)</f>
        <v>735000</v>
      </c>
      <c r="Z9" s="22"/>
      <c r="AA9" s="59" t="s">
        <v>94</v>
      </c>
      <c r="AB9" s="69" t="s">
        <v>96</v>
      </c>
      <c r="AC9" s="69"/>
      <c r="AD9" s="69"/>
      <c r="AE9" s="69"/>
      <c r="AF9" s="69"/>
      <c r="AG9" s="69"/>
      <c r="AH9" s="70"/>
    </row>
    <row r="10" spans="1:34" ht="15.75" thickBot="1" x14ac:dyDescent="0.3">
      <c r="A10" s="22"/>
      <c r="B10" s="26"/>
      <c r="C10" s="26"/>
      <c r="D10" s="26"/>
      <c r="E10" s="26"/>
      <c r="F10" s="26"/>
      <c r="G10" s="30"/>
      <c r="H10" s="30"/>
      <c r="I10" s="30"/>
      <c r="J10" s="2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22"/>
      <c r="AA10" s="52"/>
      <c r="AB10" s="69"/>
      <c r="AC10" s="69"/>
      <c r="AD10" s="69"/>
      <c r="AE10" s="69"/>
      <c r="AF10" s="69"/>
      <c r="AG10" s="69"/>
      <c r="AH10" s="70"/>
    </row>
    <row r="11" spans="1:34" x14ac:dyDescent="0.25">
      <c r="A11" s="22"/>
      <c r="B11" s="9" t="s">
        <v>18</v>
      </c>
      <c r="C11" s="4"/>
      <c r="D11" s="25"/>
      <c r="E11" s="25"/>
      <c r="F11" s="14"/>
      <c r="G11" s="14"/>
      <c r="H11" s="15">
        <v>135000</v>
      </c>
      <c r="I11" s="14"/>
      <c r="J11" s="14"/>
      <c r="K11" s="13"/>
      <c r="L11" s="13"/>
      <c r="M11" s="4"/>
      <c r="N11" s="11">
        <v>5</v>
      </c>
      <c r="O11" s="4"/>
      <c r="P11" s="12">
        <f>SUM(H11*N11)</f>
        <v>675000</v>
      </c>
      <c r="Q11" s="4"/>
      <c r="R11" s="31" t="s">
        <v>19</v>
      </c>
      <c r="S11" s="32">
        <v>120000</v>
      </c>
      <c r="T11" s="33" t="s">
        <v>10</v>
      </c>
      <c r="U11" s="32">
        <v>100000</v>
      </c>
      <c r="V11" s="4"/>
      <c r="W11" s="31" t="s">
        <v>20</v>
      </c>
      <c r="X11" s="33" t="s">
        <v>12</v>
      </c>
      <c r="Y11" s="32">
        <v>165000</v>
      </c>
      <c r="Z11" s="22"/>
      <c r="AA11" s="52"/>
      <c r="AB11" s="69"/>
      <c r="AC11" s="69"/>
      <c r="AD11" s="69"/>
      <c r="AE11" s="69"/>
      <c r="AF11" s="69"/>
      <c r="AG11" s="69"/>
      <c r="AH11" s="70"/>
    </row>
    <row r="12" spans="1:34" x14ac:dyDescent="0.25">
      <c r="A12" s="22"/>
      <c r="B12" s="4"/>
      <c r="C12" s="4"/>
      <c r="D12" s="25"/>
      <c r="E12" s="25"/>
      <c r="F12" s="14"/>
      <c r="G12" s="14"/>
      <c r="H12" s="14"/>
      <c r="I12" s="14"/>
      <c r="J12" s="14"/>
      <c r="K12" s="25"/>
      <c r="L12" s="25"/>
      <c r="M12" s="4"/>
      <c r="N12" s="4"/>
      <c r="O12" s="4"/>
      <c r="P12" s="4"/>
      <c r="Q12" s="4"/>
      <c r="R12" s="31" t="s">
        <v>21</v>
      </c>
      <c r="S12" s="32">
        <v>111000</v>
      </c>
      <c r="T12" s="33" t="s">
        <v>10</v>
      </c>
      <c r="U12" s="32">
        <v>112000</v>
      </c>
      <c r="V12" s="4"/>
      <c r="W12" s="31" t="s">
        <v>22</v>
      </c>
      <c r="X12" s="33" t="s">
        <v>16</v>
      </c>
      <c r="Y12" s="32">
        <v>120000</v>
      </c>
      <c r="Z12" s="22"/>
      <c r="AA12" s="58" t="s">
        <v>97</v>
      </c>
      <c r="AB12" s="61" t="s">
        <v>98</v>
      </c>
      <c r="AC12" s="61"/>
      <c r="AD12" s="61"/>
      <c r="AE12" s="61"/>
      <c r="AF12" s="61"/>
      <c r="AG12" s="61"/>
      <c r="AH12" s="62"/>
    </row>
    <row r="13" spans="1:34" x14ac:dyDescent="0.25">
      <c r="A13" s="22"/>
      <c r="B13" s="4"/>
      <c r="C13" s="4"/>
      <c r="D13" s="25"/>
      <c r="E13" s="25"/>
      <c r="F13" s="14"/>
      <c r="G13" s="14"/>
      <c r="H13" s="14"/>
      <c r="I13" s="14"/>
      <c r="J13" s="14"/>
      <c r="K13" s="25"/>
      <c r="L13" s="25"/>
      <c r="M13" s="4"/>
      <c r="N13" s="4"/>
      <c r="O13" s="4"/>
      <c r="P13" s="4"/>
      <c r="Q13" s="4"/>
      <c r="R13" s="31" t="s">
        <v>23</v>
      </c>
      <c r="S13" s="32">
        <v>121000</v>
      </c>
      <c r="T13" s="33" t="s">
        <v>10</v>
      </c>
      <c r="U13" s="32">
        <v>121000</v>
      </c>
      <c r="V13" s="4"/>
      <c r="W13" s="31" t="s">
        <v>24</v>
      </c>
      <c r="X13" s="33" t="s">
        <v>16</v>
      </c>
      <c r="Y13" s="32">
        <v>138000</v>
      </c>
      <c r="Z13" s="22"/>
      <c r="AA13" s="52"/>
      <c r="AB13" s="61"/>
      <c r="AC13" s="61"/>
      <c r="AD13" s="61"/>
      <c r="AE13" s="61"/>
      <c r="AF13" s="61"/>
      <c r="AG13" s="61"/>
      <c r="AH13" s="62"/>
    </row>
    <row r="14" spans="1:34" x14ac:dyDescent="0.25">
      <c r="A14" s="22"/>
      <c r="B14" s="4"/>
      <c r="C14" s="4"/>
      <c r="D14" s="25"/>
      <c r="E14" s="25"/>
      <c r="F14" s="14"/>
      <c r="G14" s="14"/>
      <c r="H14" s="14"/>
      <c r="I14" s="14"/>
      <c r="J14" s="14"/>
      <c r="K14" s="25"/>
      <c r="L14" s="25"/>
      <c r="M14" s="4"/>
      <c r="N14" s="4"/>
      <c r="O14" s="4"/>
      <c r="P14" s="4"/>
      <c r="Q14" s="4"/>
      <c r="R14" s="31" t="s">
        <v>25</v>
      </c>
      <c r="S14" s="32">
        <v>120000</v>
      </c>
      <c r="T14" s="33" t="s">
        <v>12</v>
      </c>
      <c r="U14" s="31"/>
      <c r="V14" s="4"/>
      <c r="W14" s="31" t="s">
        <v>26</v>
      </c>
      <c r="X14" s="33" t="s">
        <v>16</v>
      </c>
      <c r="Y14" s="32">
        <v>148000</v>
      </c>
      <c r="Z14" s="22"/>
      <c r="AA14" s="59" t="s">
        <v>99</v>
      </c>
      <c r="AB14" s="61" t="s">
        <v>100</v>
      </c>
      <c r="AC14" s="61"/>
      <c r="AD14" s="61"/>
      <c r="AE14" s="61"/>
      <c r="AF14" s="61"/>
      <c r="AG14" s="61"/>
      <c r="AH14" s="62"/>
    </row>
    <row r="15" spans="1:34" x14ac:dyDescent="0.25">
      <c r="A15" s="22"/>
      <c r="B15" s="4"/>
      <c r="C15" s="4"/>
      <c r="D15" s="25"/>
      <c r="E15" s="25"/>
      <c r="F15" s="14"/>
      <c r="G15" s="14"/>
      <c r="H15" s="14"/>
      <c r="I15" s="14"/>
      <c r="J15" s="14"/>
      <c r="K15" s="25"/>
      <c r="L15" s="25"/>
      <c r="M15" s="4"/>
      <c r="N15" s="4"/>
      <c r="O15" s="4"/>
      <c r="P15" s="4"/>
      <c r="Q15" s="4"/>
      <c r="R15" s="31" t="s">
        <v>27</v>
      </c>
      <c r="S15" s="32">
        <v>120000</v>
      </c>
      <c r="T15" s="33" t="s">
        <v>12</v>
      </c>
      <c r="U15" s="31"/>
      <c r="V15" s="4"/>
      <c r="W15" s="31" t="s">
        <v>28</v>
      </c>
      <c r="X15" s="33" t="s">
        <v>16</v>
      </c>
      <c r="Y15" s="32">
        <v>135000</v>
      </c>
      <c r="Z15" s="22"/>
      <c r="AA15" s="52"/>
      <c r="AB15" s="61"/>
      <c r="AC15" s="61"/>
      <c r="AD15" s="61"/>
      <c r="AE15" s="61"/>
      <c r="AF15" s="61"/>
      <c r="AG15" s="61"/>
      <c r="AH15" s="62"/>
    </row>
    <row r="16" spans="1:34" ht="13.9" customHeight="1" thickBot="1" x14ac:dyDescent="0.3">
      <c r="A16" s="22"/>
      <c r="B16" s="4"/>
      <c r="C16" s="4"/>
      <c r="D16" s="25"/>
      <c r="E16" s="25"/>
      <c r="F16" s="14"/>
      <c r="G16" s="14"/>
      <c r="H16" s="14"/>
      <c r="I16" s="14"/>
      <c r="J16" s="14"/>
      <c r="K16" s="25"/>
      <c r="L16" s="25"/>
      <c r="M16" s="4"/>
      <c r="N16" s="4"/>
      <c r="O16" s="4"/>
      <c r="P16" s="4"/>
      <c r="Q16" s="4"/>
      <c r="R16" s="31" t="s">
        <v>29</v>
      </c>
      <c r="S16" s="32">
        <v>155000</v>
      </c>
      <c r="T16" s="33" t="s">
        <v>12</v>
      </c>
      <c r="U16" s="31"/>
      <c r="V16" s="4"/>
      <c r="W16" s="31" t="s">
        <v>30</v>
      </c>
      <c r="X16" s="33" t="s">
        <v>16</v>
      </c>
      <c r="Y16" s="32">
        <v>138000</v>
      </c>
      <c r="Z16" s="22"/>
      <c r="AA16" s="53"/>
      <c r="AB16" s="54"/>
      <c r="AC16" s="54"/>
      <c r="AD16" s="54"/>
      <c r="AE16" s="54"/>
      <c r="AF16" s="54"/>
      <c r="AG16" s="54"/>
      <c r="AH16" s="55"/>
    </row>
    <row r="17" spans="1:26" x14ac:dyDescent="0.25">
      <c r="A17" s="22"/>
      <c r="B17" s="4"/>
      <c r="C17" s="4"/>
      <c r="D17" s="25"/>
      <c r="E17" s="25"/>
      <c r="F17" s="14"/>
      <c r="G17" s="14"/>
      <c r="H17" s="14"/>
      <c r="I17" s="14"/>
      <c r="J17" s="14"/>
      <c r="K17" s="25"/>
      <c r="L17" s="25"/>
      <c r="M17" s="4"/>
      <c r="N17" s="4"/>
      <c r="O17" s="4"/>
      <c r="P17" s="4"/>
      <c r="Q17" s="4"/>
      <c r="R17" s="31" t="s">
        <v>61</v>
      </c>
      <c r="S17" s="32">
        <v>155000</v>
      </c>
      <c r="T17" s="33" t="s">
        <v>16</v>
      </c>
      <c r="U17" s="31"/>
      <c r="V17" s="4"/>
      <c r="W17" s="31" t="s">
        <v>31</v>
      </c>
      <c r="X17" s="33" t="s">
        <v>16</v>
      </c>
      <c r="Y17" s="32">
        <v>151000</v>
      </c>
      <c r="Z17" s="22"/>
    </row>
    <row r="18" spans="1:26" ht="15.75" thickBot="1" x14ac:dyDescent="0.3">
      <c r="A18" s="22"/>
      <c r="B18" s="4"/>
      <c r="C18" s="4"/>
      <c r="D18" s="25"/>
      <c r="E18" s="25"/>
      <c r="F18" s="14"/>
      <c r="G18" s="14"/>
      <c r="H18" s="14"/>
      <c r="I18" s="14"/>
      <c r="J18" s="14"/>
      <c r="K18" s="25"/>
      <c r="L18" s="25"/>
      <c r="M18" s="4"/>
      <c r="N18" s="4"/>
      <c r="O18" s="4"/>
      <c r="P18" s="4"/>
      <c r="Q18" s="4"/>
      <c r="R18" s="31"/>
      <c r="S18" s="34">
        <f>SUM(S11:S17)</f>
        <v>902000</v>
      </c>
      <c r="T18" s="31"/>
      <c r="U18" s="34">
        <f>SUM(U11:U17)</f>
        <v>333000</v>
      </c>
      <c r="V18" s="4"/>
      <c r="W18" s="31"/>
      <c r="X18" s="31"/>
      <c r="Y18" s="34">
        <f>SUM(Y11:Y17)</f>
        <v>995000</v>
      </c>
      <c r="Z18" s="22"/>
    </row>
    <row r="19" spans="1:26" ht="15.75" thickBot="1" x14ac:dyDescent="0.3">
      <c r="A19" s="22"/>
      <c r="B19" s="26"/>
      <c r="C19" s="26"/>
      <c r="D19" s="27"/>
      <c r="E19" s="27"/>
      <c r="F19" s="29"/>
      <c r="G19" s="29"/>
      <c r="H19" s="29"/>
      <c r="I19" s="29"/>
      <c r="J19" s="29"/>
      <c r="K19" s="27"/>
      <c r="L19" s="2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22"/>
    </row>
    <row r="20" spans="1:26" x14ac:dyDescent="0.25">
      <c r="A20" s="22"/>
      <c r="B20" s="9" t="s">
        <v>32</v>
      </c>
      <c r="C20" s="4"/>
      <c r="D20" s="25"/>
      <c r="E20" s="16"/>
      <c r="F20" s="16"/>
      <c r="G20" s="16"/>
      <c r="H20" s="17">
        <v>70000</v>
      </c>
      <c r="I20" s="16"/>
      <c r="J20" s="16"/>
      <c r="K20" s="16"/>
      <c r="L20" s="25"/>
      <c r="M20" s="4"/>
      <c r="N20" s="11">
        <v>6</v>
      </c>
      <c r="O20" s="4"/>
      <c r="P20" s="12">
        <f>SUM(H20*N20)</f>
        <v>420000</v>
      </c>
      <c r="Q20" s="4"/>
      <c r="R20" s="35" t="s">
        <v>33</v>
      </c>
      <c r="S20" s="36">
        <v>92500</v>
      </c>
      <c r="T20" s="37" t="s">
        <v>10</v>
      </c>
      <c r="U20" s="36">
        <v>92500</v>
      </c>
      <c r="V20" s="4"/>
      <c r="W20" s="35" t="s">
        <v>34</v>
      </c>
      <c r="X20" s="37" t="s">
        <v>12</v>
      </c>
      <c r="Y20" s="36">
        <v>75000</v>
      </c>
      <c r="Z20" s="22"/>
    </row>
    <row r="21" spans="1:26" x14ac:dyDescent="0.25">
      <c r="A21" s="22"/>
      <c r="B21" s="4"/>
      <c r="C21" s="4"/>
      <c r="D21" s="25"/>
      <c r="E21" s="16"/>
      <c r="F21" s="16"/>
      <c r="G21" s="16"/>
      <c r="H21" s="16"/>
      <c r="I21" s="16"/>
      <c r="J21" s="16"/>
      <c r="K21" s="16"/>
      <c r="L21" s="25"/>
      <c r="M21" s="4"/>
      <c r="N21" s="4"/>
      <c r="O21" s="4"/>
      <c r="P21" s="4"/>
      <c r="Q21" s="4"/>
      <c r="R21" s="35" t="s">
        <v>35</v>
      </c>
      <c r="S21" s="36">
        <v>80000</v>
      </c>
      <c r="T21" s="37" t="s">
        <v>10</v>
      </c>
      <c r="U21" s="36">
        <v>80000</v>
      </c>
      <c r="V21" s="4"/>
      <c r="W21" s="35" t="s">
        <v>36</v>
      </c>
      <c r="X21" s="37" t="s">
        <v>12</v>
      </c>
      <c r="Y21" s="36">
        <v>65000</v>
      </c>
      <c r="Z21" s="22"/>
    </row>
    <row r="22" spans="1:26" x14ac:dyDescent="0.25">
      <c r="A22" s="22"/>
      <c r="B22" s="4"/>
      <c r="C22" s="4"/>
      <c r="D22" s="25"/>
      <c r="E22" s="16"/>
      <c r="F22" s="16"/>
      <c r="G22" s="16"/>
      <c r="H22" s="16"/>
      <c r="I22" s="16"/>
      <c r="J22" s="16"/>
      <c r="K22" s="16"/>
      <c r="L22" s="25"/>
      <c r="M22" s="4"/>
      <c r="N22" s="4"/>
      <c r="O22" s="4"/>
      <c r="P22" s="4"/>
      <c r="Q22" s="4"/>
      <c r="R22" s="35" t="s">
        <v>43</v>
      </c>
      <c r="S22" s="36">
        <v>60000</v>
      </c>
      <c r="T22" s="37" t="s">
        <v>10</v>
      </c>
      <c r="U22" s="35">
        <v>60000</v>
      </c>
      <c r="V22" s="4"/>
      <c r="W22" s="35" t="s">
        <v>38</v>
      </c>
      <c r="X22" s="37" t="s">
        <v>12</v>
      </c>
      <c r="Y22" s="36">
        <v>68000</v>
      </c>
      <c r="Z22" s="22"/>
    </row>
    <row r="23" spans="1:26" x14ac:dyDescent="0.25">
      <c r="A23" s="22"/>
      <c r="B23" s="4"/>
      <c r="C23" s="4"/>
      <c r="D23" s="25"/>
      <c r="E23" s="16"/>
      <c r="F23" s="16"/>
      <c r="G23" s="16"/>
      <c r="H23" s="16"/>
      <c r="I23" s="16"/>
      <c r="J23" s="16"/>
      <c r="K23" s="16"/>
      <c r="L23" s="25"/>
      <c r="M23" s="4"/>
      <c r="N23" s="4"/>
      <c r="O23" s="4"/>
      <c r="P23" s="4"/>
      <c r="Q23" s="4"/>
      <c r="R23" s="35" t="s">
        <v>37</v>
      </c>
      <c r="S23" s="36">
        <v>85000</v>
      </c>
      <c r="T23" s="37" t="s">
        <v>12</v>
      </c>
      <c r="U23" s="35"/>
      <c r="V23" s="4"/>
      <c r="W23" s="35" t="s">
        <v>40</v>
      </c>
      <c r="X23" s="37" t="s">
        <v>12</v>
      </c>
      <c r="Y23" s="36">
        <v>75000</v>
      </c>
      <c r="Z23" s="22"/>
    </row>
    <row r="24" spans="1:26" x14ac:dyDescent="0.25">
      <c r="A24" s="22"/>
      <c r="B24" s="4"/>
      <c r="C24" s="4"/>
      <c r="D24" s="25"/>
      <c r="E24" s="16"/>
      <c r="F24" s="16"/>
      <c r="G24" s="16"/>
      <c r="H24" s="16"/>
      <c r="I24" s="16"/>
      <c r="J24" s="16"/>
      <c r="K24" s="16"/>
      <c r="L24" s="25"/>
      <c r="M24" s="4"/>
      <c r="N24" s="4"/>
      <c r="O24" s="4"/>
      <c r="P24" s="4"/>
      <c r="Q24" s="4"/>
      <c r="R24" s="35" t="s">
        <v>39</v>
      </c>
      <c r="S24" s="36">
        <v>68000</v>
      </c>
      <c r="T24" s="37" t="s">
        <v>12</v>
      </c>
      <c r="U24" s="35"/>
      <c r="V24" s="4"/>
      <c r="W24" s="35" t="s">
        <v>42</v>
      </c>
      <c r="X24" s="37" t="s">
        <v>12</v>
      </c>
      <c r="Y24" s="36">
        <v>85000</v>
      </c>
      <c r="Z24" s="22"/>
    </row>
    <row r="25" spans="1:26" x14ac:dyDescent="0.25">
      <c r="A25" s="22"/>
      <c r="B25" s="4"/>
      <c r="C25" s="4"/>
      <c r="D25" s="25"/>
      <c r="E25" s="16"/>
      <c r="F25" s="16"/>
      <c r="G25" s="16"/>
      <c r="H25" s="16"/>
      <c r="I25" s="16"/>
      <c r="J25" s="16"/>
      <c r="K25" s="16"/>
      <c r="L25" s="25"/>
      <c r="M25" s="4"/>
      <c r="N25" s="4"/>
      <c r="O25" s="4"/>
      <c r="P25" s="4"/>
      <c r="Q25" s="4"/>
      <c r="R25" s="35" t="s">
        <v>41</v>
      </c>
      <c r="S25" s="36">
        <v>85000</v>
      </c>
      <c r="T25" s="37" t="s">
        <v>16</v>
      </c>
      <c r="U25" s="35"/>
      <c r="V25" s="4"/>
      <c r="W25" s="35" t="s">
        <v>44</v>
      </c>
      <c r="X25" s="37" t="s">
        <v>16</v>
      </c>
      <c r="Y25" s="36">
        <v>88000</v>
      </c>
      <c r="Z25" s="22"/>
    </row>
    <row r="26" spans="1:26" x14ac:dyDescent="0.25">
      <c r="A26" s="22"/>
      <c r="B26" s="4"/>
      <c r="C26" s="4"/>
      <c r="D26" s="25"/>
      <c r="E26" s="16"/>
      <c r="F26" s="16"/>
      <c r="G26" s="16"/>
      <c r="H26" s="16"/>
      <c r="I26" s="16"/>
      <c r="J26" s="16"/>
      <c r="K26" s="16"/>
      <c r="L26" s="25"/>
      <c r="M26" s="4"/>
      <c r="N26" s="4"/>
      <c r="O26" s="4"/>
      <c r="P26" s="4"/>
      <c r="Q26" s="4"/>
      <c r="R26" s="35"/>
      <c r="S26" s="36"/>
      <c r="T26" s="37"/>
      <c r="U26" s="35"/>
      <c r="V26" s="4"/>
      <c r="W26" s="35" t="s">
        <v>45</v>
      </c>
      <c r="X26" s="37" t="s">
        <v>16</v>
      </c>
      <c r="Y26" s="36">
        <v>68000</v>
      </c>
      <c r="Z26" s="22"/>
    </row>
    <row r="27" spans="1:26" ht="15.75" thickBot="1" x14ac:dyDescent="0.3">
      <c r="A27" s="22"/>
      <c r="B27" s="4"/>
      <c r="C27" s="4"/>
      <c r="D27" s="25"/>
      <c r="E27" s="16"/>
      <c r="F27" s="16"/>
      <c r="G27" s="16"/>
      <c r="H27" s="16"/>
      <c r="I27" s="16"/>
      <c r="J27" s="16"/>
      <c r="K27" s="16"/>
      <c r="L27" s="25"/>
      <c r="M27" s="4"/>
      <c r="N27" s="4"/>
      <c r="O27" s="4"/>
      <c r="P27" s="4"/>
      <c r="Q27" s="4"/>
      <c r="R27" s="35"/>
      <c r="S27" s="38">
        <f>SUM(S20:S26)</f>
        <v>470500</v>
      </c>
      <c r="T27" s="35"/>
      <c r="U27" s="38">
        <f>SUM(U20:U26)</f>
        <v>232500</v>
      </c>
      <c r="V27" s="4"/>
      <c r="W27" s="35"/>
      <c r="X27" s="35"/>
      <c r="Y27" s="38">
        <f>SUM(Y20:Y26)</f>
        <v>524000</v>
      </c>
      <c r="Z27" s="22"/>
    </row>
    <row r="28" spans="1:26" ht="15.75" thickBot="1" x14ac:dyDescent="0.3">
      <c r="A28" s="22"/>
      <c r="B28" s="26"/>
      <c r="C28" s="26"/>
      <c r="D28" s="27"/>
      <c r="E28" s="28"/>
      <c r="F28" s="28"/>
      <c r="G28" s="28"/>
      <c r="H28" s="28"/>
      <c r="I28" s="28"/>
      <c r="J28" s="28"/>
      <c r="K28" s="28"/>
      <c r="L28" s="2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2"/>
    </row>
    <row r="29" spans="1:26" x14ac:dyDescent="0.25">
      <c r="A29" s="22"/>
      <c r="B29" s="9" t="s">
        <v>46</v>
      </c>
      <c r="C29" s="4"/>
      <c r="D29" s="18"/>
      <c r="E29" s="18"/>
      <c r="F29" s="18"/>
      <c r="G29" s="18"/>
      <c r="H29" s="19">
        <v>30000</v>
      </c>
      <c r="I29" s="18"/>
      <c r="J29" s="18"/>
      <c r="K29" s="18"/>
      <c r="L29" s="18"/>
      <c r="M29" s="4"/>
      <c r="N29" s="11">
        <v>8</v>
      </c>
      <c r="O29" s="4"/>
      <c r="P29" s="12">
        <f>SUM(H29*N29)</f>
        <v>240000</v>
      </c>
      <c r="Q29" s="4"/>
      <c r="R29" s="43" t="s">
        <v>47</v>
      </c>
      <c r="S29" s="44">
        <v>38000</v>
      </c>
      <c r="T29" s="45" t="s">
        <v>10</v>
      </c>
      <c r="U29" s="44">
        <v>38000</v>
      </c>
      <c r="V29" s="4"/>
      <c r="W29" s="43" t="s">
        <v>48</v>
      </c>
      <c r="X29" s="45" t="s">
        <v>12</v>
      </c>
      <c r="Y29" s="44">
        <v>45000</v>
      </c>
      <c r="Z29" s="22"/>
    </row>
    <row r="30" spans="1:26" x14ac:dyDescent="0.25">
      <c r="A30" s="22"/>
      <c r="B30" s="4"/>
      <c r="C30" s="4"/>
      <c r="D30" s="18"/>
      <c r="E30" s="18"/>
      <c r="F30" s="18"/>
      <c r="G30" s="18"/>
      <c r="H30" s="18"/>
      <c r="I30" s="18"/>
      <c r="J30" s="18"/>
      <c r="K30" s="18"/>
      <c r="L30" s="18"/>
      <c r="M30" s="4"/>
      <c r="N30" s="4"/>
      <c r="O30" s="4"/>
      <c r="P30" s="4"/>
      <c r="Q30" s="4"/>
      <c r="R30" s="43" t="s">
        <v>49</v>
      </c>
      <c r="S30" s="44">
        <v>38000</v>
      </c>
      <c r="T30" s="45" t="s">
        <v>10</v>
      </c>
      <c r="U30" s="44">
        <v>38000</v>
      </c>
      <c r="V30" s="4"/>
      <c r="W30" s="43" t="s">
        <v>50</v>
      </c>
      <c r="X30" s="45" t="s">
        <v>12</v>
      </c>
      <c r="Y30" s="44">
        <v>35000</v>
      </c>
      <c r="Z30" s="22"/>
    </row>
    <row r="31" spans="1:26" ht="15.75" thickBot="1" x14ac:dyDescent="0.3">
      <c r="A31" s="22"/>
      <c r="B31" s="4"/>
      <c r="C31" s="4"/>
      <c r="D31" s="18"/>
      <c r="E31" s="18"/>
      <c r="F31" s="18"/>
      <c r="G31" s="18"/>
      <c r="H31" s="18"/>
      <c r="I31" s="18"/>
      <c r="J31" s="18"/>
      <c r="K31" s="18"/>
      <c r="L31" s="18"/>
      <c r="M31" s="11" t="s">
        <v>3</v>
      </c>
      <c r="N31" s="24">
        <v>22</v>
      </c>
      <c r="O31" s="4"/>
      <c r="P31" s="23">
        <f>SUM(P6+P11+P20+P29)</f>
        <v>2235000</v>
      </c>
      <c r="Q31" s="4"/>
      <c r="R31" s="43" t="s">
        <v>51</v>
      </c>
      <c r="S31" s="44">
        <v>20000</v>
      </c>
      <c r="T31" s="45" t="s">
        <v>10</v>
      </c>
      <c r="U31" s="44">
        <v>20000</v>
      </c>
      <c r="V31" s="4"/>
      <c r="W31" s="43" t="s">
        <v>38</v>
      </c>
      <c r="X31" s="45" t="s">
        <v>12</v>
      </c>
      <c r="Y31" s="44">
        <v>24000</v>
      </c>
      <c r="Z31" s="22"/>
    </row>
    <row r="32" spans="1:26" x14ac:dyDescent="0.25">
      <c r="A32" s="22"/>
      <c r="B32" s="4"/>
      <c r="C32" s="4"/>
      <c r="D32" s="18"/>
      <c r="E32" s="18"/>
      <c r="F32" s="18"/>
      <c r="G32" s="18"/>
      <c r="H32" s="18"/>
      <c r="I32" s="18"/>
      <c r="J32" s="18"/>
      <c r="K32" s="18"/>
      <c r="L32" s="18"/>
      <c r="M32" s="4"/>
      <c r="N32" s="4"/>
      <c r="O32" s="4"/>
      <c r="P32" s="4"/>
      <c r="Q32" s="4"/>
      <c r="R32" s="43" t="s">
        <v>52</v>
      </c>
      <c r="S32" s="44">
        <v>20000</v>
      </c>
      <c r="T32" s="45" t="s">
        <v>10</v>
      </c>
      <c r="U32" s="44">
        <v>20000</v>
      </c>
      <c r="V32" s="4"/>
      <c r="W32" s="43"/>
      <c r="X32" s="45"/>
      <c r="Y32" s="44">
        <v>0</v>
      </c>
      <c r="Z32" s="22"/>
    </row>
    <row r="33" spans="1:26" x14ac:dyDescent="0.25">
      <c r="A33" s="22"/>
      <c r="B33" s="4"/>
      <c r="C33" s="4"/>
      <c r="D33" s="18"/>
      <c r="E33" s="18"/>
      <c r="F33" s="18"/>
      <c r="G33" s="18"/>
      <c r="H33" s="18"/>
      <c r="I33" s="18"/>
      <c r="J33" s="18"/>
      <c r="K33" s="18"/>
      <c r="L33" s="18"/>
      <c r="M33" s="4"/>
      <c r="N33" s="4"/>
      <c r="O33" s="4"/>
      <c r="P33" s="4"/>
      <c r="Q33" s="4"/>
      <c r="R33" s="43" t="s">
        <v>53</v>
      </c>
      <c r="S33" s="44">
        <v>16000</v>
      </c>
      <c r="T33" s="45" t="s">
        <v>10</v>
      </c>
      <c r="U33" s="44">
        <v>16000</v>
      </c>
      <c r="V33" s="4"/>
      <c r="W33" s="43"/>
      <c r="X33" s="43"/>
      <c r="Y33" s="44">
        <v>0</v>
      </c>
      <c r="Z33" s="22"/>
    </row>
    <row r="34" spans="1:26" ht="17.45" customHeight="1" x14ac:dyDescent="0.25">
      <c r="A34" s="22"/>
      <c r="B34" s="4"/>
      <c r="C34" s="4"/>
      <c r="D34" s="18"/>
      <c r="E34" s="18"/>
      <c r="F34" s="18"/>
      <c r="G34" s="18"/>
      <c r="H34" s="18"/>
      <c r="I34" s="18"/>
      <c r="J34" s="18"/>
      <c r="K34" s="18"/>
      <c r="L34" s="18"/>
      <c r="M34" s="4"/>
      <c r="N34" s="4"/>
      <c r="O34" s="4"/>
      <c r="P34" s="4"/>
      <c r="Q34" s="4"/>
      <c r="R34" s="43" t="s">
        <v>62</v>
      </c>
      <c r="S34" s="44">
        <v>39000</v>
      </c>
      <c r="T34" s="45" t="s">
        <v>16</v>
      </c>
      <c r="U34" s="43"/>
      <c r="V34" s="4"/>
      <c r="W34" s="43"/>
      <c r="X34" s="43"/>
      <c r="Y34" s="44">
        <v>0</v>
      </c>
      <c r="Z34" s="22"/>
    </row>
    <row r="35" spans="1:26" x14ac:dyDescent="0.25">
      <c r="A35" s="22"/>
      <c r="B35" s="4"/>
      <c r="C35" s="4"/>
      <c r="D35" s="18"/>
      <c r="E35" s="18"/>
      <c r="F35" s="18"/>
      <c r="G35" s="18"/>
      <c r="H35" s="18"/>
      <c r="I35" s="18"/>
      <c r="J35" s="18"/>
      <c r="K35" s="18"/>
      <c r="L35" s="18"/>
      <c r="M35" s="4"/>
      <c r="N35" s="4"/>
      <c r="O35" s="4"/>
      <c r="P35" s="4"/>
      <c r="Q35" s="4"/>
      <c r="R35" s="43" t="s">
        <v>54</v>
      </c>
      <c r="S35" s="44">
        <v>35000</v>
      </c>
      <c r="T35" s="45" t="s">
        <v>16</v>
      </c>
      <c r="U35" s="43"/>
      <c r="V35" s="4"/>
      <c r="W35" s="43"/>
      <c r="X35" s="43"/>
      <c r="Y35" s="44">
        <v>0</v>
      </c>
      <c r="Z35" s="22"/>
    </row>
    <row r="36" spans="1:26" x14ac:dyDescent="0.25">
      <c r="A36" s="22"/>
      <c r="B36" s="4"/>
      <c r="C36" s="4"/>
      <c r="D36" s="18"/>
      <c r="E36" s="18"/>
      <c r="F36" s="18"/>
      <c r="G36" s="18"/>
      <c r="H36" s="18"/>
      <c r="I36" s="18"/>
      <c r="J36" s="18"/>
      <c r="K36" s="18"/>
      <c r="L36" s="18"/>
      <c r="M36" s="4"/>
      <c r="N36" s="4"/>
      <c r="O36" s="4"/>
      <c r="P36" s="4"/>
      <c r="Q36" s="4"/>
      <c r="R36" s="43" t="s">
        <v>55</v>
      </c>
      <c r="S36" s="44">
        <v>45000</v>
      </c>
      <c r="T36" s="45" t="s">
        <v>16</v>
      </c>
      <c r="U36" s="43"/>
      <c r="V36" s="4"/>
      <c r="W36" s="43"/>
      <c r="X36" s="43"/>
      <c r="Y36" s="44">
        <v>0</v>
      </c>
      <c r="Z36" s="22"/>
    </row>
    <row r="37" spans="1:26" ht="15.75" thickBot="1" x14ac:dyDescent="0.3">
      <c r="A37" s="22"/>
      <c r="B37" s="4"/>
      <c r="C37" s="4"/>
      <c r="D37" s="18"/>
      <c r="E37" s="18"/>
      <c r="F37" s="18"/>
      <c r="G37" s="18"/>
      <c r="H37" s="18"/>
      <c r="I37" s="18"/>
      <c r="J37" s="18"/>
      <c r="K37" s="18"/>
      <c r="L37" s="18"/>
      <c r="M37" s="4"/>
      <c r="N37" s="4"/>
      <c r="O37" s="4"/>
      <c r="P37" s="4"/>
      <c r="Q37" s="4"/>
      <c r="R37" s="43"/>
      <c r="S37" s="46">
        <f>SUM(S29:S36)</f>
        <v>251000</v>
      </c>
      <c r="T37" s="43"/>
      <c r="U37" s="46">
        <f>SUM(U29:U36)</f>
        <v>132000</v>
      </c>
      <c r="V37" s="4"/>
      <c r="W37" s="43"/>
      <c r="X37" s="43"/>
      <c r="Y37" s="46">
        <f>SUM(Y29:Y36)</f>
        <v>104000</v>
      </c>
      <c r="Z37" s="22"/>
    </row>
    <row r="38" spans="1:26" x14ac:dyDescent="0.25">
      <c r="A38" s="2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2"/>
    </row>
    <row r="39" spans="1:26" ht="14.45" customHeight="1" thickBot="1" x14ac:dyDescent="0.3">
      <c r="A39" s="22"/>
      <c r="B39" s="4"/>
      <c r="C39" s="4"/>
      <c r="D39" s="63" t="s">
        <v>56</v>
      </c>
      <c r="E39" s="63"/>
      <c r="F39" s="63"/>
      <c r="G39" s="63"/>
      <c r="H39" s="63"/>
      <c r="I39" s="64">
        <f>SUM(P31/N31)</f>
        <v>101590.90909090909</v>
      </c>
      <c r="J39" s="65"/>
      <c r="K39" s="65"/>
      <c r="L39" s="65"/>
      <c r="M39" s="4"/>
      <c r="N39" s="4"/>
      <c r="O39" s="4"/>
      <c r="P39" s="4"/>
      <c r="Q39" s="4"/>
      <c r="R39" s="20" t="s">
        <v>3</v>
      </c>
      <c r="S39" s="23">
        <f>SUM(S9+S18+S27+S37)</f>
        <v>2527500</v>
      </c>
      <c r="T39" s="4"/>
      <c r="U39" s="23">
        <f>SUM(U9+U18+U27+U37)</f>
        <v>1265500</v>
      </c>
      <c r="V39" s="4"/>
      <c r="W39" s="20" t="s">
        <v>57</v>
      </c>
      <c r="X39" s="4"/>
      <c r="Y39" s="23">
        <f>SUM(Y9+Y18+Y27+Y37)</f>
        <v>2358000</v>
      </c>
      <c r="Z39" s="22"/>
    </row>
    <row r="40" spans="1:26" x14ac:dyDescent="0.25">
      <c r="A40" s="2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2"/>
    </row>
    <row r="41" spans="1:26" x14ac:dyDescent="0.25">
      <c r="A41" s="2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 t="s">
        <v>58</v>
      </c>
      <c r="T41" s="4"/>
      <c r="U41" s="21">
        <f>SUM(U39-S39)</f>
        <v>-1262000</v>
      </c>
      <c r="V41" s="4"/>
      <c r="W41" s="4"/>
      <c r="X41" s="4"/>
      <c r="Y41" s="4"/>
      <c r="Z41" s="22"/>
    </row>
    <row r="42" spans="1:26" x14ac:dyDescent="0.25">
      <c r="A42" s="2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2"/>
    </row>
    <row r="43" spans="1:26" x14ac:dyDescent="0.25">
      <c r="A43" s="2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5">
      <c r="A44" s="2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Z46" s="22"/>
    </row>
    <row r="47" spans="1:26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Z47" s="22"/>
    </row>
  </sheetData>
  <mergeCells count="9">
    <mergeCell ref="D39:H39"/>
    <mergeCell ref="I39:L39"/>
    <mergeCell ref="B4:L4"/>
    <mergeCell ref="N4:Q4"/>
    <mergeCell ref="AB3:AH5"/>
    <mergeCell ref="AB6:AH8"/>
    <mergeCell ref="AB9:AH11"/>
    <mergeCell ref="AB12:AH13"/>
    <mergeCell ref="AB14:AH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Simonton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Simonton</dc:creator>
  <cp:lastModifiedBy>Trey Simonton</cp:lastModifiedBy>
  <dcterms:created xsi:type="dcterms:W3CDTF">2018-01-13T04:05:42Z</dcterms:created>
  <dcterms:modified xsi:type="dcterms:W3CDTF">2018-01-19T17:48:40Z</dcterms:modified>
</cp:coreProperties>
</file>